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5760" windowHeight="6870" tabRatio="752" activeTab="1"/>
  </bookViews>
  <sheets>
    <sheet name="янв11 " sheetId="1" r:id="rId1"/>
    <sheet name="февраль11" sheetId="2" r:id="rId2"/>
  </sheets>
  <definedNames>
    <definedName name="_xlnm.Print_Titles" localSheetId="1">'февраль11'!$A:$A</definedName>
    <definedName name="_xlnm.Print_Titles" localSheetId="0">'янв11 '!$A:$A</definedName>
    <definedName name="Заголовки_для_печти">#REF!</definedName>
    <definedName name="_xlnm.Print_Area" localSheetId="1">'февраль11'!$A$1:$BM$26</definedName>
    <definedName name="_xlnm.Print_Area" localSheetId="0">'янв11 '!$A$1:$AE$26</definedName>
  </definedNames>
  <calcPr fullCalcOnLoad="1"/>
</workbook>
</file>

<file path=xl/sharedStrings.xml><?xml version="1.0" encoding="utf-8"?>
<sst xmlns="http://schemas.openxmlformats.org/spreadsheetml/2006/main" count="227" uniqueCount="44">
  <si>
    <t xml:space="preserve">Наименование </t>
  </si>
  <si>
    <t>администраций</t>
  </si>
  <si>
    <t>Гуляевская</t>
  </si>
  <si>
    <t>Ичалковская</t>
  </si>
  <si>
    <t>Кергудская</t>
  </si>
  <si>
    <t>Ладская</t>
  </si>
  <si>
    <t>Лобаскинская</t>
  </si>
  <si>
    <t>Оброчинская</t>
  </si>
  <si>
    <t>Парадеевская</t>
  </si>
  <si>
    <t>Пермеевская</t>
  </si>
  <si>
    <t>Резоватовская</t>
  </si>
  <si>
    <t>Смольненская</t>
  </si>
  <si>
    <t>Тархановская</t>
  </si>
  <si>
    <t>Итого</t>
  </si>
  <si>
    <t>Прогноз</t>
  </si>
  <si>
    <t>с нач.год</t>
  </si>
  <si>
    <t>Факт</t>
  </si>
  <si>
    <t>%</t>
  </si>
  <si>
    <t>Молоко от населения</t>
  </si>
  <si>
    <t>Молоко от СХПК</t>
  </si>
  <si>
    <t>Мясо от населения</t>
  </si>
  <si>
    <t>Мясо от СХПК</t>
  </si>
  <si>
    <t>Товарооборот</t>
  </si>
  <si>
    <t>Водка</t>
  </si>
  <si>
    <t>месяц</t>
  </si>
  <si>
    <t>Собственные доходы</t>
  </si>
  <si>
    <t>% сох</t>
  </si>
  <si>
    <t>ранности</t>
  </si>
  <si>
    <t>Информация</t>
  </si>
  <si>
    <t>о выполнении основных социально-экономических показателей</t>
  </si>
  <si>
    <t>Район</t>
  </si>
  <si>
    <t>Всего</t>
  </si>
  <si>
    <t xml:space="preserve"> </t>
  </si>
  <si>
    <t>темп</t>
  </si>
  <si>
    <t>роста</t>
  </si>
  <si>
    <t xml:space="preserve">темп </t>
  </si>
  <si>
    <t>Молоко от СХПК и населения</t>
  </si>
  <si>
    <t>Мясо от СХПК и населения</t>
  </si>
  <si>
    <t>Кемлянская</t>
  </si>
  <si>
    <t>Берегово-Сыресевская</t>
  </si>
  <si>
    <t>Рождествено-Баевская</t>
  </si>
  <si>
    <t xml:space="preserve">темп роста </t>
  </si>
  <si>
    <r>
      <t>за</t>
    </r>
    <r>
      <rPr>
        <b/>
        <sz val="12"/>
        <rFont val="Arial Cyr"/>
        <family val="0"/>
      </rPr>
      <t xml:space="preserve"> январь</t>
    </r>
    <r>
      <rPr>
        <sz val="12"/>
        <rFont val="Arial Cyr"/>
        <family val="2"/>
      </rPr>
      <t xml:space="preserve"> 2011 года по Ичалковскому муниципальному району</t>
    </r>
  </si>
  <si>
    <t>за январь-февраль 2011 года по Ичалковскому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</si>
</sst>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</numFmts>
  <fonts count="10">
    <font>
      <sz val="10"/>
      <name val="Arial Cyr"/>
      <family val="0"/>
    </font>
    <font>
      <sz val="14"/>
      <name val="Arial Cyr"/>
      <family val="2"/>
    </font>
    <font>
      <sz val="14"/>
      <name val="Arial Narrow"/>
      <family val="2"/>
    </font>
    <font>
      <sz val="12"/>
      <name val="Arial Cyr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Verdana"/>
      <family val="2"/>
    </font>
    <font>
      <b/>
      <sz val="12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horizontal="center"/>
    </xf>
    <xf numFmtId="167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167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11" xfId="0" applyBorder="1" applyAlignment="1">
      <alignment/>
    </xf>
    <xf numFmtId="1" fontId="3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167" fontId="1" fillId="0" borderId="8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Font="1" applyBorder="1" applyAlignment="1">
      <alignment horizontal="center"/>
    </xf>
    <xf numFmtId="167" fontId="3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75" zoomScaleNormal="75" zoomScaleSheetLayoutView="7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L32" sqref="L32"/>
    </sheetView>
  </sheetViews>
  <sheetFormatPr defaultColWidth="9.00390625" defaultRowHeight="12.75"/>
  <cols>
    <col min="1" max="1" width="26.25390625" style="18" customWidth="1"/>
    <col min="2" max="2" width="8.375" style="16" customWidth="1"/>
    <col min="3" max="3" width="8.00390625" style="16" customWidth="1"/>
    <col min="4" max="4" width="8.125" style="16" customWidth="1"/>
    <col min="5" max="5" width="8.25390625" style="16" customWidth="1"/>
    <col min="6" max="6" width="7.625" style="16" customWidth="1"/>
    <col min="7" max="7" width="8.625" style="16" customWidth="1"/>
    <col min="8" max="9" width="7.625" style="16" customWidth="1"/>
    <col min="10" max="12" width="7.25390625" style="16" customWidth="1"/>
    <col min="13" max="13" width="9.00390625" style="16" customWidth="1"/>
    <col min="14" max="14" width="5.75390625" style="16" customWidth="1"/>
    <col min="15" max="15" width="7.75390625" style="16" customWidth="1"/>
    <col min="16" max="16" width="8.00390625" style="16" customWidth="1"/>
    <col min="17" max="17" width="8.625" style="16" customWidth="1"/>
    <col min="18" max="18" width="9.625" style="16" customWidth="1"/>
    <col min="19" max="19" width="9.75390625" style="16" customWidth="1"/>
    <col min="20" max="21" width="7.00390625" style="16" customWidth="1"/>
    <col min="22" max="22" width="7.75390625" style="16" customWidth="1"/>
    <col min="23" max="23" width="9.00390625" style="16" customWidth="1"/>
    <col min="24" max="25" width="7.125" style="16" customWidth="1"/>
    <col min="26" max="26" width="7.25390625" style="16" customWidth="1"/>
    <col min="27" max="28" width="8.125" style="16" customWidth="1"/>
    <col min="29" max="30" width="6.875" style="16" customWidth="1"/>
    <col min="31" max="31" width="7.625" style="0" customWidth="1"/>
    <col min="32" max="32" width="8.00390625" style="0" customWidth="1"/>
    <col min="33" max="33" width="7.375" style="0" customWidth="1"/>
    <col min="34" max="34" width="6.25390625" style="0" customWidth="1"/>
    <col min="35" max="35" width="7.25390625" style="0" customWidth="1"/>
    <col min="36" max="37" width="6.875" style="0" customWidth="1"/>
    <col min="38" max="38" width="7.375" style="0" customWidth="1"/>
    <col min="39" max="39" width="6.125" style="0" customWidth="1"/>
    <col min="40" max="40" width="8.00390625" style="0" customWidth="1"/>
    <col min="42" max="42" width="7.00390625" style="0" customWidth="1"/>
    <col min="43" max="43" width="7.375" style="0" customWidth="1"/>
    <col min="44" max="44" width="6.875" style="0" customWidth="1"/>
    <col min="45" max="45" width="7.375" style="0" customWidth="1"/>
  </cols>
  <sheetData>
    <row r="1" spans="6:27" ht="18">
      <c r="F1" s="18"/>
      <c r="G1" s="18"/>
      <c r="H1" s="18"/>
      <c r="I1" s="18"/>
      <c r="J1" s="18"/>
      <c r="K1" s="18"/>
      <c r="L1" s="18"/>
      <c r="M1" s="18"/>
      <c r="N1" s="48"/>
      <c r="O1" s="48"/>
      <c r="P1" s="48"/>
      <c r="Q1" s="48"/>
      <c r="R1" s="48"/>
      <c r="S1" s="48"/>
      <c r="T1" s="48"/>
      <c r="U1" s="48"/>
      <c r="V1" s="48"/>
      <c r="W1" s="48"/>
      <c r="X1" s="36"/>
      <c r="Y1" s="36"/>
      <c r="Z1" s="49"/>
      <c r="AA1" s="49"/>
    </row>
    <row r="2" spans="6:27" ht="18">
      <c r="F2" s="18"/>
      <c r="G2" s="18"/>
      <c r="H2" s="18"/>
      <c r="I2" s="18"/>
      <c r="J2" s="10" t="s">
        <v>28</v>
      </c>
      <c r="K2" s="18"/>
      <c r="L2" s="18"/>
      <c r="M2" s="18"/>
      <c r="N2" s="48"/>
      <c r="O2" s="48"/>
      <c r="P2" s="48"/>
      <c r="Q2" s="48"/>
      <c r="R2" s="48"/>
      <c r="S2" s="48"/>
      <c r="T2" s="48"/>
      <c r="U2" s="48"/>
      <c r="V2" s="48"/>
      <c r="W2" s="48"/>
      <c r="X2" s="36"/>
      <c r="Y2" s="36"/>
      <c r="Z2" s="49"/>
      <c r="AA2" s="49"/>
    </row>
    <row r="3" spans="4:27" ht="15">
      <c r="D3" s="18"/>
      <c r="E3" s="18"/>
      <c r="F3" s="18"/>
      <c r="G3" s="18"/>
      <c r="H3" s="18"/>
      <c r="I3" s="18"/>
      <c r="J3" s="18"/>
      <c r="K3" s="18"/>
      <c r="L3" s="48" t="s">
        <v>29</v>
      </c>
      <c r="M3" s="48"/>
      <c r="N3" s="48"/>
      <c r="O3" s="48"/>
      <c r="P3" s="48"/>
      <c r="S3" s="48"/>
      <c r="T3" s="48"/>
      <c r="U3" s="48"/>
      <c r="V3" s="48"/>
      <c r="W3" s="48"/>
      <c r="X3" s="49"/>
      <c r="Y3" s="49"/>
      <c r="Z3" s="49"/>
      <c r="AA3" s="49"/>
    </row>
    <row r="4" spans="4:27" ht="15.75">
      <c r="D4" s="18"/>
      <c r="E4" s="18"/>
      <c r="F4" s="47"/>
      <c r="H4" s="47" t="s">
        <v>42</v>
      </c>
      <c r="I4" s="47"/>
      <c r="J4" s="47"/>
      <c r="K4" s="18"/>
      <c r="L4" s="18"/>
      <c r="M4" s="18"/>
      <c r="N4" s="18"/>
      <c r="O4" s="48"/>
      <c r="P4" s="48"/>
      <c r="Q4" s="48"/>
      <c r="R4" s="48"/>
      <c r="S4" s="48"/>
      <c r="T4" s="48"/>
      <c r="U4" s="48"/>
      <c r="V4" s="48"/>
      <c r="W4" s="48"/>
      <c r="X4" s="49"/>
      <c r="Y4" s="49"/>
      <c r="Z4" s="49"/>
      <c r="AA4" s="49"/>
    </row>
    <row r="6" spans="1:30" ht="15">
      <c r="A6" s="43" t="s">
        <v>0</v>
      </c>
      <c r="B6" s="61" t="s">
        <v>18</v>
      </c>
      <c r="C6" s="60"/>
      <c r="D6" s="60"/>
      <c r="E6" s="54"/>
      <c r="F6" s="61" t="s">
        <v>19</v>
      </c>
      <c r="G6" s="60"/>
      <c r="H6" s="60"/>
      <c r="I6" s="54"/>
      <c r="J6" s="61" t="s">
        <v>20</v>
      </c>
      <c r="K6" s="62"/>
      <c r="L6" s="62"/>
      <c r="M6" s="46"/>
      <c r="N6" s="61" t="s">
        <v>21</v>
      </c>
      <c r="O6" s="62"/>
      <c r="P6" s="62"/>
      <c r="Q6" s="46"/>
      <c r="R6" s="61" t="s">
        <v>22</v>
      </c>
      <c r="S6" s="62"/>
      <c r="T6" s="62"/>
      <c r="U6" s="46"/>
      <c r="V6" s="61" t="s">
        <v>23</v>
      </c>
      <c r="W6" s="62"/>
      <c r="X6" s="63"/>
      <c r="Y6" s="55"/>
      <c r="Z6" s="57" t="s">
        <v>26</v>
      </c>
      <c r="AA6" s="61" t="s">
        <v>25</v>
      </c>
      <c r="AB6" s="62"/>
      <c r="AC6" s="62"/>
      <c r="AD6" s="64" t="s">
        <v>41</v>
      </c>
    </row>
    <row r="7" spans="1:30" ht="15">
      <c r="A7" s="22" t="s">
        <v>1</v>
      </c>
      <c r="B7" s="44" t="s">
        <v>14</v>
      </c>
      <c r="C7" s="8" t="s">
        <v>16</v>
      </c>
      <c r="D7" s="8" t="s">
        <v>17</v>
      </c>
      <c r="E7" s="8" t="s">
        <v>33</v>
      </c>
      <c r="F7" s="8" t="s">
        <v>14</v>
      </c>
      <c r="G7" s="8" t="s">
        <v>16</v>
      </c>
      <c r="H7" s="8" t="s">
        <v>17</v>
      </c>
      <c r="I7" s="8" t="s">
        <v>33</v>
      </c>
      <c r="J7" s="8" t="s">
        <v>14</v>
      </c>
      <c r="K7" s="8" t="s">
        <v>16</v>
      </c>
      <c r="L7" s="8" t="s">
        <v>17</v>
      </c>
      <c r="M7" s="8" t="s">
        <v>33</v>
      </c>
      <c r="N7" s="8" t="s">
        <v>14</v>
      </c>
      <c r="O7" s="8" t="s">
        <v>16</v>
      </c>
      <c r="P7" s="8" t="s">
        <v>17</v>
      </c>
      <c r="Q7" s="8" t="s">
        <v>33</v>
      </c>
      <c r="R7" s="8" t="s">
        <v>14</v>
      </c>
      <c r="S7" s="8" t="s">
        <v>16</v>
      </c>
      <c r="T7" s="8" t="s">
        <v>17</v>
      </c>
      <c r="U7" s="8" t="s">
        <v>33</v>
      </c>
      <c r="V7" s="8" t="s">
        <v>14</v>
      </c>
      <c r="W7" s="8" t="s">
        <v>16</v>
      </c>
      <c r="X7" s="8" t="s">
        <v>17</v>
      </c>
      <c r="Y7" s="8" t="s">
        <v>33</v>
      </c>
      <c r="Z7" s="8" t="s">
        <v>27</v>
      </c>
      <c r="AA7" s="8" t="s">
        <v>14</v>
      </c>
      <c r="AB7" s="45" t="s">
        <v>16</v>
      </c>
      <c r="AC7" s="45" t="s">
        <v>17</v>
      </c>
      <c r="AD7" s="65"/>
    </row>
    <row r="8" spans="1:30" ht="15">
      <c r="A8" s="12"/>
      <c r="B8" s="24" t="s">
        <v>24</v>
      </c>
      <c r="C8" s="9" t="s">
        <v>24</v>
      </c>
      <c r="D8" s="9"/>
      <c r="E8" s="9" t="s">
        <v>34</v>
      </c>
      <c r="F8" s="9" t="s">
        <v>24</v>
      </c>
      <c r="G8" s="9" t="s">
        <v>24</v>
      </c>
      <c r="H8" s="9"/>
      <c r="I8" s="9" t="s">
        <v>34</v>
      </c>
      <c r="J8" s="9" t="s">
        <v>24</v>
      </c>
      <c r="K8" s="9" t="s">
        <v>24</v>
      </c>
      <c r="L8" s="9"/>
      <c r="M8" s="9" t="s">
        <v>34</v>
      </c>
      <c r="N8" s="9" t="s">
        <v>24</v>
      </c>
      <c r="O8" s="9" t="s">
        <v>24</v>
      </c>
      <c r="P8" s="9"/>
      <c r="Q8" s="9" t="s">
        <v>34</v>
      </c>
      <c r="R8" s="9" t="s">
        <v>24</v>
      </c>
      <c r="S8" s="9" t="s">
        <v>24</v>
      </c>
      <c r="T8" s="9"/>
      <c r="U8" s="9" t="s">
        <v>34</v>
      </c>
      <c r="V8" s="9" t="s">
        <v>24</v>
      </c>
      <c r="W8" s="9" t="s">
        <v>24</v>
      </c>
      <c r="X8" s="9"/>
      <c r="Y8" s="9" t="s">
        <v>34</v>
      </c>
      <c r="Z8" s="25"/>
      <c r="AA8" s="9" t="s">
        <v>24</v>
      </c>
      <c r="AB8" s="23" t="s">
        <v>24</v>
      </c>
      <c r="AC8" s="23"/>
      <c r="AD8" s="66"/>
    </row>
    <row r="9" spans="1:30" ht="15">
      <c r="A9" s="15" t="s">
        <v>38</v>
      </c>
      <c r="B9" s="14">
        <v>27</v>
      </c>
      <c r="C9" s="14">
        <v>35.9</v>
      </c>
      <c r="D9" s="14">
        <v>132.96296296296296</v>
      </c>
      <c r="E9" s="14">
        <v>79.9554565701559</v>
      </c>
      <c r="F9" s="11">
        <v>48</v>
      </c>
      <c r="G9" s="13">
        <v>77.2</v>
      </c>
      <c r="H9" s="39">
        <v>160.83333333333334</v>
      </c>
      <c r="I9" s="39">
        <v>266.2068965517241</v>
      </c>
      <c r="J9" s="14">
        <v>6</v>
      </c>
      <c r="K9" s="14">
        <v>6</v>
      </c>
      <c r="L9" s="14">
        <v>100</v>
      </c>
      <c r="M9" s="14">
        <v>60</v>
      </c>
      <c r="N9" s="11">
        <v>1</v>
      </c>
      <c r="O9" s="13">
        <v>6.6</v>
      </c>
      <c r="P9" s="13">
        <v>660</v>
      </c>
      <c r="Q9" s="13">
        <v>134.6938775510204</v>
      </c>
      <c r="R9" s="14">
        <v>14149</v>
      </c>
      <c r="S9" s="14">
        <v>14710.8</v>
      </c>
      <c r="T9" s="14">
        <v>103.97059862887836</v>
      </c>
      <c r="U9" s="14">
        <v>100.79196836252562</v>
      </c>
      <c r="V9" s="14">
        <v>342</v>
      </c>
      <c r="W9" s="14">
        <v>265.2</v>
      </c>
      <c r="X9" s="14">
        <f>W9/V9*100</f>
        <v>77.54385964912281</v>
      </c>
      <c r="Y9" s="14">
        <v>65.9</v>
      </c>
      <c r="Z9" s="14">
        <v>99.41126279863481</v>
      </c>
      <c r="AA9" s="12">
        <v>440</v>
      </c>
      <c r="AB9" s="12">
        <v>475.1</v>
      </c>
      <c r="AC9" s="56">
        <f>AB9/AA9*100</f>
        <v>107.97727272727273</v>
      </c>
      <c r="AD9" s="14">
        <v>213.52808988764048</v>
      </c>
    </row>
    <row r="10" spans="1:30" ht="15">
      <c r="A10" s="22" t="s">
        <v>39</v>
      </c>
      <c r="B10" s="14">
        <v>25</v>
      </c>
      <c r="C10" s="14">
        <v>49.8</v>
      </c>
      <c r="D10" s="14">
        <v>199.2</v>
      </c>
      <c r="E10" s="14">
        <v>108.26086956521739</v>
      </c>
      <c r="F10" s="11">
        <v>74</v>
      </c>
      <c r="G10" s="13">
        <v>39.4</v>
      </c>
      <c r="H10" s="39">
        <v>53.24324324324324</v>
      </c>
      <c r="I10" s="39">
        <v>53.45997286295794</v>
      </c>
      <c r="J10" s="14">
        <v>5</v>
      </c>
      <c r="K10" s="14">
        <v>5</v>
      </c>
      <c r="L10" s="14">
        <v>100</v>
      </c>
      <c r="M10" s="14">
        <v>54.94505494505495</v>
      </c>
      <c r="N10" s="11">
        <v>0</v>
      </c>
      <c r="O10" s="13">
        <v>0</v>
      </c>
      <c r="P10" s="13"/>
      <c r="Q10" s="13"/>
      <c r="R10" s="14">
        <v>1475</v>
      </c>
      <c r="S10" s="14">
        <v>1493.3</v>
      </c>
      <c r="T10" s="14">
        <v>101.2406779661017</v>
      </c>
      <c r="U10" s="14">
        <v>104.63612006211743</v>
      </c>
      <c r="V10" s="14">
        <v>45</v>
      </c>
      <c r="W10" s="14">
        <v>75.7</v>
      </c>
      <c r="X10" s="14">
        <f aca="true" t="shared" si="0" ref="X10:X23">W10/V10*100</f>
        <v>168.22222222222223</v>
      </c>
      <c r="Y10" s="14">
        <v>162.8</v>
      </c>
      <c r="Z10" s="14">
        <v>98.38744510834353</v>
      </c>
      <c r="AA10" s="11">
        <v>31.4</v>
      </c>
      <c r="AB10" s="11">
        <v>34.1</v>
      </c>
      <c r="AC10" s="56">
        <f aca="true" t="shared" si="1" ref="AC10:AC25">AB10/AA10*100</f>
        <v>108.5987261146497</v>
      </c>
      <c r="AD10" s="14">
        <v>96.60056657223797</v>
      </c>
    </row>
    <row r="11" spans="1:30" ht="15">
      <c r="A11" s="22" t="s">
        <v>2</v>
      </c>
      <c r="B11" s="14">
        <v>2</v>
      </c>
      <c r="C11" s="14">
        <v>1</v>
      </c>
      <c r="D11" s="14">
        <v>50</v>
      </c>
      <c r="E11" s="14">
        <v>23.809523809523807</v>
      </c>
      <c r="F11" s="11">
        <v>245</v>
      </c>
      <c r="G11" s="13">
        <v>282.9</v>
      </c>
      <c r="H11" s="39">
        <v>115.46938775510202</v>
      </c>
      <c r="I11" s="39">
        <v>147.49739311783105</v>
      </c>
      <c r="J11" s="14">
        <v>1</v>
      </c>
      <c r="K11" s="14">
        <v>1</v>
      </c>
      <c r="L11" s="14">
        <v>100</v>
      </c>
      <c r="M11" s="14">
        <v>100</v>
      </c>
      <c r="N11" s="11">
        <v>5</v>
      </c>
      <c r="O11" s="13">
        <v>30.5</v>
      </c>
      <c r="P11" s="13">
        <v>610</v>
      </c>
      <c r="Q11" s="13">
        <v>2178.571428571429</v>
      </c>
      <c r="R11" s="14">
        <v>1012</v>
      </c>
      <c r="S11" s="14">
        <v>1022.8</v>
      </c>
      <c r="T11" s="14">
        <v>101.06719367588933</v>
      </c>
      <c r="U11" s="14">
        <v>136.91687507178497</v>
      </c>
      <c r="V11" s="14">
        <v>27</v>
      </c>
      <c r="W11" s="14">
        <v>32.6</v>
      </c>
      <c r="X11" s="14">
        <f t="shared" si="0"/>
        <v>120.74074074074075</v>
      </c>
      <c r="Y11" s="14">
        <v>125.4</v>
      </c>
      <c r="Z11" s="14">
        <v>105.47368421052632</v>
      </c>
      <c r="AA11" s="11">
        <v>21.6</v>
      </c>
      <c r="AB11" s="11">
        <v>23.3</v>
      </c>
      <c r="AC11" s="56">
        <f t="shared" si="1"/>
        <v>107.87037037037037</v>
      </c>
      <c r="AD11" s="14">
        <v>59.743589743589745</v>
      </c>
    </row>
    <row r="12" spans="1:30" ht="15">
      <c r="A12" s="22" t="s">
        <v>3</v>
      </c>
      <c r="B12" s="14">
        <v>13</v>
      </c>
      <c r="C12" s="14">
        <v>13.3</v>
      </c>
      <c r="D12" s="14">
        <v>102.30769230769232</v>
      </c>
      <c r="E12" s="14">
        <v>81.59509202453988</v>
      </c>
      <c r="F12" s="11">
        <v>90</v>
      </c>
      <c r="G12" s="13">
        <v>114.1</v>
      </c>
      <c r="H12" s="39">
        <v>126.77777777777777</v>
      </c>
      <c r="I12" s="39">
        <v>131.90751445086704</v>
      </c>
      <c r="J12" s="14">
        <v>4</v>
      </c>
      <c r="K12" s="14">
        <v>4.4</v>
      </c>
      <c r="L12" s="14">
        <v>110</v>
      </c>
      <c r="M12" s="14">
        <v>146.66666666666669</v>
      </c>
      <c r="N12" s="11">
        <v>0</v>
      </c>
      <c r="O12" s="13">
        <v>0</v>
      </c>
      <c r="P12" s="13"/>
      <c r="Q12" s="13"/>
      <c r="R12" s="14">
        <v>8259</v>
      </c>
      <c r="S12" s="14">
        <v>8367.2</v>
      </c>
      <c r="T12" s="14">
        <v>101.31008596682408</v>
      </c>
      <c r="U12" s="14">
        <v>120.29472005135445</v>
      </c>
      <c r="V12" s="14">
        <v>130</v>
      </c>
      <c r="W12" s="14">
        <v>141.8</v>
      </c>
      <c r="X12" s="14">
        <f t="shared" si="0"/>
        <v>109.0769230769231</v>
      </c>
      <c r="Y12" s="14">
        <v>89.3</v>
      </c>
      <c r="Z12" s="14">
        <v>100.20026702269693</v>
      </c>
      <c r="AA12" s="11">
        <v>233.3</v>
      </c>
      <c r="AB12" s="11">
        <v>249.4</v>
      </c>
      <c r="AC12" s="56">
        <f t="shared" si="1"/>
        <v>106.90098585512216</v>
      </c>
      <c r="AD12" s="14">
        <v>230.07380073800738</v>
      </c>
    </row>
    <row r="13" spans="1:30" ht="15">
      <c r="A13" s="22" t="s">
        <v>4</v>
      </c>
      <c r="B13" s="14">
        <v>2</v>
      </c>
      <c r="C13" s="14">
        <v>1</v>
      </c>
      <c r="D13" s="14">
        <v>50</v>
      </c>
      <c r="E13" s="14">
        <v>41.66666666666667</v>
      </c>
      <c r="F13" s="11">
        <v>450</v>
      </c>
      <c r="G13" s="13">
        <v>482.8</v>
      </c>
      <c r="H13" s="39">
        <v>107.2888888888889</v>
      </c>
      <c r="I13" s="39">
        <v>125.40259740259741</v>
      </c>
      <c r="J13" s="14">
        <v>1</v>
      </c>
      <c r="K13" s="14">
        <v>1</v>
      </c>
      <c r="L13" s="14">
        <v>100</v>
      </c>
      <c r="M13" s="14">
        <v>100</v>
      </c>
      <c r="N13" s="11">
        <v>15</v>
      </c>
      <c r="O13" s="13">
        <v>8.3</v>
      </c>
      <c r="P13" s="13">
        <v>55.333333333333336</v>
      </c>
      <c r="Q13" s="13">
        <v>45.10869565217392</v>
      </c>
      <c r="R13" s="14">
        <v>731</v>
      </c>
      <c r="S13" s="14">
        <v>741.1</v>
      </c>
      <c r="T13" s="14">
        <v>101.38166894664845</v>
      </c>
      <c r="U13" s="14">
        <v>103.9298774136508</v>
      </c>
      <c r="V13" s="14">
        <v>14</v>
      </c>
      <c r="W13" s="14">
        <v>22.6</v>
      </c>
      <c r="X13" s="14">
        <f t="shared" si="0"/>
        <v>161.42857142857144</v>
      </c>
      <c r="Y13" s="14">
        <v>188.3</v>
      </c>
      <c r="Z13" s="14">
        <v>106.24899684340056</v>
      </c>
      <c r="AA13" s="11">
        <v>40.3</v>
      </c>
      <c r="AB13" s="11">
        <v>41.4</v>
      </c>
      <c r="AC13" s="56">
        <f t="shared" si="1"/>
        <v>102.72952853598017</v>
      </c>
      <c r="AD13" s="14">
        <v>239.3063583815029</v>
      </c>
    </row>
    <row r="14" spans="1:30" ht="15">
      <c r="A14" s="22" t="s">
        <v>5</v>
      </c>
      <c r="B14" s="14">
        <v>8</v>
      </c>
      <c r="C14" s="14">
        <v>7.4</v>
      </c>
      <c r="D14" s="14">
        <v>92.5</v>
      </c>
      <c r="E14" s="14">
        <v>110.44776119402985</v>
      </c>
      <c r="F14" s="11">
        <v>23</v>
      </c>
      <c r="G14" s="13">
        <v>16</v>
      </c>
      <c r="H14" s="39">
        <v>69.56521739130434</v>
      </c>
      <c r="I14" s="39">
        <v>55.94405594405594</v>
      </c>
      <c r="J14" s="14">
        <v>1</v>
      </c>
      <c r="K14" s="14">
        <v>1.6</v>
      </c>
      <c r="L14" s="14">
        <v>160</v>
      </c>
      <c r="M14" s="14">
        <v>106.66666666666667</v>
      </c>
      <c r="N14" s="11">
        <v>325</v>
      </c>
      <c r="O14" s="13">
        <v>456.2</v>
      </c>
      <c r="P14" s="13">
        <v>140.36923076923077</v>
      </c>
      <c r="Q14" s="13">
        <v>175.25931617364577</v>
      </c>
      <c r="R14" s="14">
        <v>1313</v>
      </c>
      <c r="S14" s="14">
        <v>1316.1</v>
      </c>
      <c r="T14" s="14">
        <v>100.23610053313024</v>
      </c>
      <c r="U14" s="14">
        <v>113.80574549962093</v>
      </c>
      <c r="V14" s="14">
        <v>42</v>
      </c>
      <c r="W14" s="14">
        <v>31</v>
      </c>
      <c r="X14" s="14">
        <f t="shared" si="0"/>
        <v>73.80952380952381</v>
      </c>
      <c r="Y14" s="14">
        <v>87.3</v>
      </c>
      <c r="Z14" s="14">
        <v>107.4769442532691</v>
      </c>
      <c r="AA14" s="11">
        <v>85.8</v>
      </c>
      <c r="AB14" s="11">
        <v>89.6</v>
      </c>
      <c r="AC14" s="56">
        <f t="shared" si="1"/>
        <v>104.42890442890442</v>
      </c>
      <c r="AD14" s="14">
        <v>115.16709511568124</v>
      </c>
    </row>
    <row r="15" spans="1:30" ht="15">
      <c r="A15" s="22" t="s">
        <v>6</v>
      </c>
      <c r="B15" s="14">
        <v>6</v>
      </c>
      <c r="C15" s="14">
        <v>8.5</v>
      </c>
      <c r="D15" s="14">
        <v>141.66666666666669</v>
      </c>
      <c r="E15" s="14">
        <v>81.73076923076923</v>
      </c>
      <c r="F15" s="11">
        <v>0</v>
      </c>
      <c r="G15" s="13">
        <v>0</v>
      </c>
      <c r="H15" s="39"/>
      <c r="I15" s="39"/>
      <c r="J15" s="14">
        <v>2</v>
      </c>
      <c r="K15" s="14">
        <v>2</v>
      </c>
      <c r="L15" s="14">
        <v>100</v>
      </c>
      <c r="M15" s="14">
        <v>66.66666666666666</v>
      </c>
      <c r="N15" s="11"/>
      <c r="O15" s="13"/>
      <c r="P15" s="13"/>
      <c r="Q15" s="13"/>
      <c r="R15" s="14">
        <v>610</v>
      </c>
      <c r="S15" s="14">
        <v>612</v>
      </c>
      <c r="T15" s="14">
        <v>100.327868852459</v>
      </c>
      <c r="U15" s="14">
        <v>110.37328533658442</v>
      </c>
      <c r="V15" s="14">
        <v>14</v>
      </c>
      <c r="W15" s="14">
        <v>6</v>
      </c>
      <c r="X15" s="14">
        <f t="shared" si="0"/>
        <v>42.857142857142854</v>
      </c>
      <c r="Y15" s="14">
        <v>75</v>
      </c>
      <c r="Z15" s="14">
        <v>100</v>
      </c>
      <c r="AA15" s="11">
        <v>12.4</v>
      </c>
      <c r="AB15" s="11">
        <v>12.7</v>
      </c>
      <c r="AC15" s="56">
        <f t="shared" si="1"/>
        <v>102.41935483870968</v>
      </c>
      <c r="AD15" s="14">
        <v>77.4390243902439</v>
      </c>
    </row>
    <row r="16" spans="1:30" ht="15">
      <c r="A16" s="22" t="s">
        <v>7</v>
      </c>
      <c r="B16" s="14">
        <v>20</v>
      </c>
      <c r="C16" s="14">
        <v>26.2</v>
      </c>
      <c r="D16" s="14">
        <v>131</v>
      </c>
      <c r="E16" s="14">
        <v>129.7029702970297</v>
      </c>
      <c r="F16" s="11">
        <v>223</v>
      </c>
      <c r="G16" s="13">
        <v>268.3</v>
      </c>
      <c r="H16" s="39">
        <v>120.31390134529147</v>
      </c>
      <c r="I16" s="39">
        <v>121.23813827383643</v>
      </c>
      <c r="J16" s="14">
        <v>5</v>
      </c>
      <c r="K16" s="14">
        <v>5.1</v>
      </c>
      <c r="L16" s="14">
        <v>102</v>
      </c>
      <c r="M16" s="14">
        <v>255</v>
      </c>
      <c r="N16" s="11">
        <v>9</v>
      </c>
      <c r="O16" s="13">
        <v>22.8</v>
      </c>
      <c r="P16" s="13">
        <v>253.33333333333331</v>
      </c>
      <c r="Q16" s="13">
        <v>112.31527093596058</v>
      </c>
      <c r="R16" s="14">
        <v>2071</v>
      </c>
      <c r="S16" s="14">
        <v>2094.7</v>
      </c>
      <c r="T16" s="14">
        <v>101.14437469821343</v>
      </c>
      <c r="U16" s="14">
        <v>99.43534471504964</v>
      </c>
      <c r="V16" s="14">
        <v>70</v>
      </c>
      <c r="W16" s="14">
        <v>136.2</v>
      </c>
      <c r="X16" s="14">
        <f t="shared" si="0"/>
        <v>194.57142857142856</v>
      </c>
      <c r="Y16" s="14">
        <v>197.4</v>
      </c>
      <c r="Z16" s="14">
        <v>101.88837306712276</v>
      </c>
      <c r="AA16" s="11">
        <v>84.5</v>
      </c>
      <c r="AB16" s="11">
        <v>90.1</v>
      </c>
      <c r="AC16" s="56">
        <f t="shared" si="1"/>
        <v>106.62721893491123</v>
      </c>
      <c r="AD16" s="14">
        <v>217.6328502415459</v>
      </c>
    </row>
    <row r="17" spans="1:30" ht="15">
      <c r="A17" s="22" t="s">
        <v>8</v>
      </c>
      <c r="B17" s="14">
        <v>15</v>
      </c>
      <c r="C17" s="14">
        <v>29.8</v>
      </c>
      <c r="D17" s="14">
        <v>198.66666666666669</v>
      </c>
      <c r="E17" s="14">
        <v>100</v>
      </c>
      <c r="F17" s="11">
        <v>0</v>
      </c>
      <c r="G17" s="13">
        <v>0</v>
      </c>
      <c r="H17" s="39"/>
      <c r="I17" s="39"/>
      <c r="J17" s="14">
        <v>4</v>
      </c>
      <c r="K17" s="14">
        <v>4</v>
      </c>
      <c r="L17" s="14">
        <v>100</v>
      </c>
      <c r="M17" s="14">
        <v>200</v>
      </c>
      <c r="N17" s="11"/>
      <c r="O17" s="13"/>
      <c r="P17" s="13"/>
      <c r="Q17" s="13"/>
      <c r="R17" s="14">
        <v>768</v>
      </c>
      <c r="S17" s="14">
        <v>769.3</v>
      </c>
      <c r="T17" s="14">
        <v>100.16927083333333</v>
      </c>
      <c r="U17" s="14">
        <v>119.31774075510464</v>
      </c>
      <c r="V17" s="14">
        <v>25</v>
      </c>
      <c r="W17" s="14">
        <v>22</v>
      </c>
      <c r="X17" s="14">
        <f t="shared" si="0"/>
        <v>88</v>
      </c>
      <c r="Y17" s="14">
        <v>104.8</v>
      </c>
      <c r="Z17" s="14">
        <v>100.5582693649686</v>
      </c>
      <c r="AA17" s="11">
        <v>37.7</v>
      </c>
      <c r="AB17" s="11">
        <v>43.4</v>
      </c>
      <c r="AC17" s="56">
        <f t="shared" si="1"/>
        <v>115.11936339522546</v>
      </c>
      <c r="AD17" s="14">
        <v>602.7777777777777</v>
      </c>
    </row>
    <row r="18" spans="1:30" ht="15">
      <c r="A18" s="22" t="s">
        <v>9</v>
      </c>
      <c r="B18" s="14">
        <v>5</v>
      </c>
      <c r="C18" s="14">
        <v>5.1</v>
      </c>
      <c r="D18" s="14">
        <v>102</v>
      </c>
      <c r="E18" s="14">
        <v>118.60465116279069</v>
      </c>
      <c r="F18" s="11">
        <v>65</v>
      </c>
      <c r="G18" s="13">
        <v>60.3</v>
      </c>
      <c r="H18" s="39">
        <v>92.76923076923076</v>
      </c>
      <c r="I18" s="39">
        <v>93.48837209302326</v>
      </c>
      <c r="J18" s="14">
        <v>1</v>
      </c>
      <c r="K18" s="14">
        <v>1</v>
      </c>
      <c r="L18" s="14">
        <v>100</v>
      </c>
      <c r="M18" s="14">
        <v>90.9090909090909</v>
      </c>
      <c r="N18" s="11">
        <v>2</v>
      </c>
      <c r="O18" s="13">
        <v>2.9</v>
      </c>
      <c r="P18" s="13">
        <v>145</v>
      </c>
      <c r="Q18" s="13">
        <v>24.786324786324787</v>
      </c>
      <c r="R18" s="14">
        <v>798</v>
      </c>
      <c r="S18" s="14">
        <v>804.8</v>
      </c>
      <c r="T18" s="14">
        <v>100.85213032581453</v>
      </c>
      <c r="U18" s="14">
        <v>125.41825890688982</v>
      </c>
      <c r="V18" s="14">
        <v>10</v>
      </c>
      <c r="W18" s="14">
        <v>30.8</v>
      </c>
      <c r="X18" s="14">
        <f t="shared" si="0"/>
        <v>308</v>
      </c>
      <c r="Y18" s="14">
        <v>256.7</v>
      </c>
      <c r="Z18" s="14">
        <v>100.54325114918512</v>
      </c>
      <c r="AA18" s="11">
        <v>23.3</v>
      </c>
      <c r="AB18" s="11">
        <v>25.1</v>
      </c>
      <c r="AC18" s="56">
        <f t="shared" si="1"/>
        <v>107.72532188841201</v>
      </c>
      <c r="AD18" s="14">
        <v>87.15277777777779</v>
      </c>
    </row>
    <row r="19" spans="1:30" ht="15">
      <c r="A19" s="22" t="s">
        <v>10</v>
      </c>
      <c r="B19" s="14">
        <v>7</v>
      </c>
      <c r="C19" s="14">
        <v>11</v>
      </c>
      <c r="D19" s="14">
        <v>157.14285714285714</v>
      </c>
      <c r="E19" s="14">
        <v>85.27131782945736</v>
      </c>
      <c r="F19" s="11">
        <v>1</v>
      </c>
      <c r="G19" s="13">
        <v>1.8</v>
      </c>
      <c r="H19" s="39">
        <v>180</v>
      </c>
      <c r="I19" s="39">
        <v>112.5</v>
      </c>
      <c r="J19" s="14">
        <v>1</v>
      </c>
      <c r="K19" s="14">
        <v>1</v>
      </c>
      <c r="L19" s="14">
        <v>100</v>
      </c>
      <c r="M19" s="14">
        <v>100</v>
      </c>
      <c r="N19" s="11"/>
      <c r="O19" s="13"/>
      <c r="P19" s="13"/>
      <c r="Q19" s="13"/>
      <c r="R19" s="14">
        <v>572</v>
      </c>
      <c r="S19" s="14">
        <v>572.7</v>
      </c>
      <c r="T19" s="14">
        <v>100.12237762237763</v>
      </c>
      <c r="U19" s="14">
        <v>100.34247322382919</v>
      </c>
      <c r="V19" s="14">
        <v>16</v>
      </c>
      <c r="W19" s="14">
        <v>13</v>
      </c>
      <c r="X19" s="14">
        <f t="shared" si="0"/>
        <v>81.25</v>
      </c>
      <c r="Y19" s="14">
        <v>86.7</v>
      </c>
      <c r="Z19" s="14">
        <v>100.27017899358326</v>
      </c>
      <c r="AA19" s="11">
        <v>8</v>
      </c>
      <c r="AB19" s="11">
        <v>8.7</v>
      </c>
      <c r="AC19" s="56">
        <f t="shared" si="1"/>
        <v>108.74999999999999</v>
      </c>
      <c r="AD19" s="14">
        <v>88.77551020408163</v>
      </c>
    </row>
    <row r="20" spans="1:30" ht="15">
      <c r="A20" s="22" t="s">
        <v>40</v>
      </c>
      <c r="B20" s="14">
        <v>22</v>
      </c>
      <c r="C20" s="14">
        <v>24.3</v>
      </c>
      <c r="D20" s="14">
        <v>110.45454545454545</v>
      </c>
      <c r="E20" s="14">
        <v>97.59036144578313</v>
      </c>
      <c r="F20" s="11">
        <v>65</v>
      </c>
      <c r="G20" s="13">
        <v>63.2</v>
      </c>
      <c r="H20" s="39">
        <v>97.23076923076923</v>
      </c>
      <c r="I20" s="39">
        <v>100.15847860538827</v>
      </c>
      <c r="J20" s="14">
        <v>3</v>
      </c>
      <c r="K20" s="14">
        <v>3.6</v>
      </c>
      <c r="L20" s="14">
        <v>120</v>
      </c>
      <c r="M20" s="14">
        <v>150</v>
      </c>
      <c r="N20" s="11">
        <v>1</v>
      </c>
      <c r="O20" s="13">
        <v>0</v>
      </c>
      <c r="P20" s="13">
        <v>0</v>
      </c>
      <c r="Q20" s="13">
        <v>0</v>
      </c>
      <c r="R20" s="14">
        <v>15077</v>
      </c>
      <c r="S20" s="14">
        <v>15249.2</v>
      </c>
      <c r="T20" s="14">
        <v>101.14213702991313</v>
      </c>
      <c r="U20" s="14">
        <v>90.063729071539</v>
      </c>
      <c r="V20" s="14">
        <v>112</v>
      </c>
      <c r="W20" s="14">
        <v>123.8</v>
      </c>
      <c r="X20" s="14">
        <f t="shared" si="0"/>
        <v>110.53571428571429</v>
      </c>
      <c r="Y20" s="14">
        <v>95.7</v>
      </c>
      <c r="Z20" s="14">
        <v>100.11700182815355</v>
      </c>
      <c r="AA20" s="11">
        <v>301.4</v>
      </c>
      <c r="AB20" s="14">
        <v>325.6</v>
      </c>
      <c r="AC20" s="56">
        <f t="shared" si="1"/>
        <v>108.029197080292</v>
      </c>
      <c r="AD20" s="14">
        <v>219.25925925925927</v>
      </c>
    </row>
    <row r="21" spans="1:30" ht="15">
      <c r="A21" s="22" t="s">
        <v>11</v>
      </c>
      <c r="B21" s="14">
        <v>16</v>
      </c>
      <c r="C21" s="14">
        <v>17.1</v>
      </c>
      <c r="D21" s="14">
        <v>106.875</v>
      </c>
      <c r="E21" s="14">
        <v>101.18343195266273</v>
      </c>
      <c r="F21" s="11">
        <v>0</v>
      </c>
      <c r="G21" s="13">
        <v>0</v>
      </c>
      <c r="H21" s="39"/>
      <c r="I21" s="39"/>
      <c r="J21" s="14">
        <v>2</v>
      </c>
      <c r="K21" s="14">
        <v>2</v>
      </c>
      <c r="L21" s="14">
        <v>100</v>
      </c>
      <c r="M21" s="14">
        <v>86.95652173913044</v>
      </c>
      <c r="N21" s="11"/>
      <c r="O21" s="13"/>
      <c r="P21" s="13"/>
      <c r="Q21" s="13"/>
      <c r="R21" s="14">
        <v>2181</v>
      </c>
      <c r="S21" s="14">
        <v>2210.1</v>
      </c>
      <c r="T21" s="14">
        <v>101.33425034387895</v>
      </c>
      <c r="U21" s="14">
        <v>62.7153632549265</v>
      </c>
      <c r="V21" s="14">
        <v>66</v>
      </c>
      <c r="W21" s="14">
        <v>127.2</v>
      </c>
      <c r="X21" s="14">
        <f t="shared" si="0"/>
        <v>192.72727272727272</v>
      </c>
      <c r="Y21" s="14">
        <v>122.3</v>
      </c>
      <c r="Z21" s="14">
        <v>100.27292576419214</v>
      </c>
      <c r="AA21" s="11">
        <v>50</v>
      </c>
      <c r="AB21" s="11">
        <v>53.2</v>
      </c>
      <c r="AC21" s="56">
        <f t="shared" si="1"/>
        <v>106.4</v>
      </c>
      <c r="AD21" s="14">
        <v>40.64171122994652</v>
      </c>
    </row>
    <row r="22" spans="1:30" ht="15">
      <c r="A22" s="22" t="s">
        <v>12</v>
      </c>
      <c r="B22" s="14">
        <v>6</v>
      </c>
      <c r="C22" s="14">
        <v>9</v>
      </c>
      <c r="D22" s="14">
        <v>150</v>
      </c>
      <c r="E22" s="14">
        <v>126.7605633802817</v>
      </c>
      <c r="F22" s="11">
        <v>2</v>
      </c>
      <c r="G22" s="13">
        <v>2.1</v>
      </c>
      <c r="H22" s="39">
        <v>105</v>
      </c>
      <c r="I22" s="39">
        <v>80.76923076923077</v>
      </c>
      <c r="J22" s="14">
        <v>2</v>
      </c>
      <c r="K22" s="14">
        <v>2</v>
      </c>
      <c r="L22" s="14">
        <v>100</v>
      </c>
      <c r="M22" s="14">
        <v>100</v>
      </c>
      <c r="N22" s="11">
        <v>0</v>
      </c>
      <c r="O22" s="13">
        <v>0</v>
      </c>
      <c r="P22" s="13"/>
      <c r="Q22" s="13"/>
      <c r="R22" s="14">
        <v>936</v>
      </c>
      <c r="S22" s="14">
        <v>951.3</v>
      </c>
      <c r="T22" s="14">
        <v>101.63461538461537</v>
      </c>
      <c r="U22" s="14">
        <v>105.88663696282887</v>
      </c>
      <c r="V22" s="14">
        <v>27</v>
      </c>
      <c r="W22" s="14">
        <v>43.5</v>
      </c>
      <c r="X22" s="14">
        <f t="shared" si="0"/>
        <v>161.11111111111111</v>
      </c>
      <c r="Y22" s="14">
        <v>138.1</v>
      </c>
      <c r="Z22" s="14">
        <v>100.23866348448686</v>
      </c>
      <c r="AA22" s="11">
        <v>17.5</v>
      </c>
      <c r="AB22" s="11">
        <v>17.6</v>
      </c>
      <c r="AC22" s="56">
        <f t="shared" si="1"/>
        <v>100.57142857142858</v>
      </c>
      <c r="AD22" s="14">
        <v>325.925925925926</v>
      </c>
    </row>
    <row r="23" spans="1:30" ht="15">
      <c r="A23" s="12" t="s">
        <v>13</v>
      </c>
      <c r="B23" s="14">
        <v>174</v>
      </c>
      <c r="C23" s="14">
        <v>239.4</v>
      </c>
      <c r="D23" s="14">
        <v>137.58620689655172</v>
      </c>
      <c r="E23" s="14">
        <v>96.9230769230769</v>
      </c>
      <c r="F23" s="11">
        <v>1286</v>
      </c>
      <c r="G23" s="14">
        <v>1408.1</v>
      </c>
      <c r="H23" s="13">
        <v>109.49455676516328</v>
      </c>
      <c r="I23" s="13">
        <v>122.6888559728152</v>
      </c>
      <c r="J23" s="14">
        <v>38</v>
      </c>
      <c r="K23" s="14">
        <v>39.7</v>
      </c>
      <c r="L23" s="14">
        <v>104.47368421052632</v>
      </c>
      <c r="M23" s="14">
        <v>95.8937198067633</v>
      </c>
      <c r="N23" s="11">
        <v>358</v>
      </c>
      <c r="O23" s="11">
        <v>527.3</v>
      </c>
      <c r="P23" s="13">
        <v>147.29050279329607</v>
      </c>
      <c r="Q23" s="13">
        <v>160.41983571645878</v>
      </c>
      <c r="R23" s="14">
        <v>49952</v>
      </c>
      <c r="S23" s="14">
        <v>50915.4</v>
      </c>
      <c r="T23" s="14">
        <v>101.92865150544523</v>
      </c>
      <c r="U23" s="14">
        <v>98.92875379567134</v>
      </c>
      <c r="V23" s="14">
        <f>SUM(V9:V22)</f>
        <v>940</v>
      </c>
      <c r="W23" s="14">
        <f>SUM(W9:W22)</f>
        <v>1071.3999999999999</v>
      </c>
      <c r="X23" s="14">
        <f t="shared" si="0"/>
        <v>113.9787234042553</v>
      </c>
      <c r="Y23" s="14">
        <v>100</v>
      </c>
      <c r="Z23" s="14">
        <v>102.82342103748057</v>
      </c>
      <c r="AA23" s="14">
        <v>1387.2</v>
      </c>
      <c r="AB23" s="14">
        <v>1489.3</v>
      </c>
      <c r="AC23" s="56">
        <f t="shared" si="1"/>
        <v>107.36014994232987</v>
      </c>
      <c r="AD23" s="14">
        <v>167.5818611454934</v>
      </c>
    </row>
    <row r="24" spans="1:30" ht="15">
      <c r="A24" s="18" t="s">
        <v>30</v>
      </c>
      <c r="AA24" s="14">
        <v>2222.5</v>
      </c>
      <c r="AB24" s="11">
        <v>2304.7</v>
      </c>
      <c r="AC24" s="56">
        <f t="shared" si="1"/>
        <v>103.69853768278965</v>
      </c>
      <c r="AD24" s="14">
        <v>110.24107911604324</v>
      </c>
    </row>
    <row r="25" spans="1:30" ht="15">
      <c r="A25" s="18" t="s">
        <v>31</v>
      </c>
      <c r="AA25" s="14">
        <v>3609.7</v>
      </c>
      <c r="AB25" s="14">
        <v>3794</v>
      </c>
      <c r="AC25" s="56">
        <f t="shared" si="1"/>
        <v>105.10568745325098</v>
      </c>
      <c r="AD25" s="14">
        <v>127.3453495787601</v>
      </c>
    </row>
  </sheetData>
  <mergeCells count="8">
    <mergeCell ref="AD6:AD8"/>
    <mergeCell ref="R6:T6"/>
    <mergeCell ref="V6:X6"/>
    <mergeCell ref="AA6:AC6"/>
    <mergeCell ref="B6:D6"/>
    <mergeCell ref="F6:H6"/>
    <mergeCell ref="J6:L6"/>
    <mergeCell ref="N6:P6"/>
  </mergeCells>
  <printOptions/>
  <pageMargins left="0.2" right="0.1968503937007874" top="0.4724409448818898" bottom="0.984251968503937" header="0.5118110236220472" footer="0.5118110236220472"/>
  <pageSetup fitToHeight="2" horizontalDpi="240" verticalDpi="24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tabSelected="1" view="pageBreakPreview" zoomScale="65" zoomScaleNormal="50" zoomScaleSheetLayoutView="65" workbookViewId="0" topLeftCell="AN1">
      <selection activeCell="AT32" sqref="AT32"/>
    </sheetView>
  </sheetViews>
  <sheetFormatPr defaultColWidth="9.00390625" defaultRowHeight="12.75"/>
  <cols>
    <col min="1" max="1" width="27.00390625" style="19" customWidth="1"/>
    <col min="2" max="2" width="7.875" style="0" customWidth="1"/>
    <col min="3" max="3" width="8.625" style="0" customWidth="1"/>
    <col min="4" max="5" width="8.875" style="0" customWidth="1"/>
    <col min="6" max="6" width="7.375" style="0" customWidth="1"/>
    <col min="7" max="8" width="8.25390625" style="0" customWidth="1"/>
    <col min="9" max="9" width="7.625" style="0" customWidth="1"/>
    <col min="10" max="10" width="8.375" style="0" customWidth="1"/>
    <col min="11" max="13" width="8.00390625" style="0" customWidth="1"/>
    <col min="14" max="14" width="9.375" style="0" customWidth="1"/>
    <col min="15" max="15" width="8.625" style="0" customWidth="1"/>
    <col min="16" max="16" width="9.75390625" style="0" customWidth="1"/>
    <col min="17" max="17" width="10.125" style="0" customWidth="1"/>
    <col min="18" max="19" width="8.625" style="0" customWidth="1"/>
    <col min="20" max="20" width="7.75390625" style="0" customWidth="1"/>
    <col min="21" max="21" width="10.125" style="0" customWidth="1"/>
    <col min="22" max="22" width="8.625" style="0" customWidth="1"/>
    <col min="23" max="23" width="8.25390625" style="0" customWidth="1"/>
    <col min="24" max="25" width="8.00390625" style="0" customWidth="1"/>
    <col min="26" max="26" width="7.625" style="0" customWidth="1"/>
    <col min="27" max="27" width="6.375" style="0" customWidth="1"/>
    <col min="28" max="28" width="8.25390625" style="0" customWidth="1"/>
    <col min="29" max="30" width="8.625" style="0" customWidth="1"/>
    <col min="31" max="31" width="8.875" style="0" customWidth="1"/>
    <col min="32" max="33" width="8.625" style="0" customWidth="1"/>
    <col min="34" max="34" width="7.625" style="0" customWidth="1"/>
    <col min="35" max="35" width="8.75390625" style="0" customWidth="1"/>
    <col min="36" max="36" width="8.875" style="0" customWidth="1"/>
    <col min="37" max="37" width="8.125" style="0" customWidth="1"/>
    <col min="38" max="38" width="9.00390625" style="0" customWidth="1"/>
    <col min="39" max="43" width="8.625" style="0" customWidth="1"/>
    <col min="44" max="44" width="10.375" style="0" customWidth="1"/>
    <col min="45" max="45" width="12.875" style="0" customWidth="1"/>
    <col min="46" max="47" width="8.375" style="0" customWidth="1"/>
    <col min="48" max="48" width="9.375" style="0" customWidth="1"/>
    <col min="49" max="49" width="11.00390625" style="0" customWidth="1"/>
    <col min="50" max="50" width="8.75390625" style="0" customWidth="1"/>
    <col min="51" max="51" width="8.625" style="0" customWidth="1"/>
    <col min="52" max="52" width="10.00390625" style="0" bestFit="1" customWidth="1"/>
    <col min="53" max="54" width="9.25390625" style="0" customWidth="1"/>
    <col min="55" max="55" width="7.00390625" style="0" customWidth="1"/>
    <col min="56" max="56" width="9.75390625" style="0" customWidth="1"/>
    <col min="57" max="57" width="7.875" style="0" customWidth="1"/>
    <col min="58" max="58" width="8.125" style="0" customWidth="1"/>
    <col min="59" max="59" width="9.375" style="0" customWidth="1"/>
    <col min="60" max="60" width="9.625" style="0" customWidth="1"/>
    <col min="61" max="61" width="8.25390625" style="0" customWidth="1"/>
    <col min="62" max="62" width="8.625" style="0" customWidth="1"/>
    <col min="63" max="63" width="10.00390625" style="0" customWidth="1"/>
    <col min="64" max="64" width="9.375" style="0" customWidth="1"/>
    <col min="65" max="65" width="8.00390625" style="0" customWidth="1"/>
  </cols>
  <sheetData>
    <row r="1" spans="9:62" ht="18">
      <c r="I1" s="16"/>
      <c r="J1" s="16"/>
      <c r="K1" s="16"/>
      <c r="L1" s="16"/>
      <c r="M1" s="16"/>
      <c r="N1" s="10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Z1" s="50"/>
      <c r="BA1" s="50"/>
      <c r="BB1" s="50"/>
      <c r="BF1" s="50"/>
      <c r="BG1" s="50"/>
      <c r="BH1" s="50"/>
      <c r="BI1" s="50"/>
      <c r="BJ1" s="50"/>
    </row>
    <row r="2" spans="11:62" ht="18">
      <c r="K2" s="10" t="s">
        <v>28</v>
      </c>
      <c r="L2" s="16"/>
      <c r="M2" s="16"/>
      <c r="N2" s="10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D2" s="50"/>
      <c r="AE2" s="50"/>
      <c r="AF2" s="51" t="s">
        <v>28</v>
      </c>
      <c r="AG2" s="50"/>
      <c r="AH2" s="50"/>
      <c r="AJ2" s="50"/>
      <c r="AZ2" s="50"/>
      <c r="BA2" s="50"/>
      <c r="BB2" s="51" t="s">
        <v>28</v>
      </c>
      <c r="BC2" s="50"/>
      <c r="BD2" s="50"/>
      <c r="BF2" s="50"/>
      <c r="BG2" s="50"/>
      <c r="BH2" s="50"/>
      <c r="BI2" s="50"/>
      <c r="BJ2" s="50"/>
    </row>
    <row r="3" spans="9:63" ht="18">
      <c r="I3" s="10" t="s">
        <v>29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D3" s="51" t="s">
        <v>29</v>
      </c>
      <c r="AE3" s="52"/>
      <c r="AF3" s="52"/>
      <c r="AG3" s="52"/>
      <c r="AH3" s="52"/>
      <c r="AI3" s="52"/>
      <c r="AJ3" s="52"/>
      <c r="AZ3" s="51" t="s">
        <v>29</v>
      </c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17"/>
    </row>
    <row r="4" spans="9:63" ht="18">
      <c r="I4" s="10" t="s">
        <v>43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D4" s="51" t="s">
        <v>43</v>
      </c>
      <c r="AE4" s="52"/>
      <c r="AF4" s="52"/>
      <c r="AG4" s="52"/>
      <c r="AH4" s="52"/>
      <c r="AI4" s="52"/>
      <c r="AJ4" s="52"/>
      <c r="AZ4" s="51" t="s">
        <v>43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17"/>
    </row>
    <row r="5" spans="9:62" ht="18">
      <c r="I5" s="10"/>
      <c r="AZ5" s="53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1:65" ht="12.75">
      <c r="A6" s="20" t="s">
        <v>0</v>
      </c>
      <c r="B6" s="1"/>
      <c r="C6" s="2" t="s">
        <v>18</v>
      </c>
      <c r="D6" s="2"/>
      <c r="E6" s="2"/>
      <c r="F6" s="2"/>
      <c r="G6" s="2"/>
      <c r="H6" s="3"/>
      <c r="I6" s="1"/>
      <c r="J6" s="2"/>
      <c r="K6" s="2" t="s">
        <v>19</v>
      </c>
      <c r="L6" s="2"/>
      <c r="M6" s="2"/>
      <c r="N6" s="2"/>
      <c r="O6" s="3"/>
      <c r="P6" s="2" t="s">
        <v>36</v>
      </c>
      <c r="Q6" s="2"/>
      <c r="R6" s="2"/>
      <c r="S6" s="2"/>
      <c r="T6" s="2"/>
      <c r="U6" s="2"/>
      <c r="V6" s="2"/>
      <c r="W6" s="1"/>
      <c r="X6" s="2"/>
      <c r="Y6" s="2" t="s">
        <v>20</v>
      </c>
      <c r="Z6" s="2"/>
      <c r="AA6" s="2"/>
      <c r="AB6" s="2"/>
      <c r="AC6" s="3"/>
      <c r="AD6" s="1"/>
      <c r="AE6" s="2"/>
      <c r="AF6" s="2" t="s">
        <v>21</v>
      </c>
      <c r="AG6" s="2"/>
      <c r="AH6" s="2"/>
      <c r="AI6" s="2"/>
      <c r="AJ6" s="3"/>
      <c r="AK6" s="2" t="s">
        <v>37</v>
      </c>
      <c r="AL6" s="2"/>
      <c r="AM6" s="2"/>
      <c r="AN6" s="2"/>
      <c r="AO6" s="2"/>
      <c r="AP6" s="2"/>
      <c r="AQ6" s="2"/>
      <c r="AR6" s="1"/>
      <c r="AS6" s="2"/>
      <c r="AT6" s="2" t="s">
        <v>22</v>
      </c>
      <c r="AU6" s="2"/>
      <c r="AV6" s="2"/>
      <c r="AW6" s="2"/>
      <c r="AX6" s="3"/>
      <c r="AY6" s="2"/>
      <c r="AZ6" s="2"/>
      <c r="BA6" s="2" t="s">
        <v>23</v>
      </c>
      <c r="BB6" s="2"/>
      <c r="BC6" s="2"/>
      <c r="BD6" s="2"/>
      <c r="BE6" s="3"/>
      <c r="BF6" s="4" t="s">
        <v>26</v>
      </c>
      <c r="BG6" s="1"/>
      <c r="BH6" s="2" t="s">
        <v>25</v>
      </c>
      <c r="BI6" s="2"/>
      <c r="BJ6" s="2"/>
      <c r="BK6" s="2"/>
      <c r="BL6" s="2"/>
      <c r="BM6" s="3"/>
    </row>
    <row r="7" spans="1:65" ht="12.75">
      <c r="A7" s="21" t="s">
        <v>1</v>
      </c>
      <c r="B7" s="4" t="s">
        <v>14</v>
      </c>
      <c r="C7" s="4" t="s">
        <v>16</v>
      </c>
      <c r="D7" s="4" t="s">
        <v>17</v>
      </c>
      <c r="E7" s="4" t="s">
        <v>35</v>
      </c>
      <c r="F7" s="4" t="s">
        <v>14</v>
      </c>
      <c r="G7" s="4" t="s">
        <v>16</v>
      </c>
      <c r="H7" s="4" t="s">
        <v>17</v>
      </c>
      <c r="I7" s="4" t="s">
        <v>14</v>
      </c>
      <c r="J7" s="4" t="s">
        <v>16</v>
      </c>
      <c r="K7" s="4" t="s">
        <v>17</v>
      </c>
      <c r="L7" s="4" t="s">
        <v>35</v>
      </c>
      <c r="M7" s="4" t="s">
        <v>14</v>
      </c>
      <c r="N7" s="4" t="s">
        <v>16</v>
      </c>
      <c r="O7" s="4" t="s">
        <v>17</v>
      </c>
      <c r="P7" s="4" t="s">
        <v>14</v>
      </c>
      <c r="Q7" s="4" t="s">
        <v>16</v>
      </c>
      <c r="R7" s="4" t="s">
        <v>17</v>
      </c>
      <c r="S7" s="4" t="s">
        <v>35</v>
      </c>
      <c r="T7" s="4" t="s">
        <v>14</v>
      </c>
      <c r="U7" s="4" t="s">
        <v>16</v>
      </c>
      <c r="V7" s="4" t="s">
        <v>17</v>
      </c>
      <c r="W7" s="4" t="s">
        <v>14</v>
      </c>
      <c r="X7" s="4" t="s">
        <v>16</v>
      </c>
      <c r="Y7" s="4" t="s">
        <v>17</v>
      </c>
      <c r="Z7" s="4" t="s">
        <v>35</v>
      </c>
      <c r="AA7" s="4" t="s">
        <v>14</v>
      </c>
      <c r="AB7" s="4" t="s">
        <v>16</v>
      </c>
      <c r="AC7" s="4" t="s">
        <v>17</v>
      </c>
      <c r="AD7" s="4" t="s">
        <v>14</v>
      </c>
      <c r="AE7" s="4" t="s">
        <v>16</v>
      </c>
      <c r="AF7" s="4" t="s">
        <v>17</v>
      </c>
      <c r="AG7" s="4" t="s">
        <v>35</v>
      </c>
      <c r="AH7" s="4" t="s">
        <v>14</v>
      </c>
      <c r="AI7" s="4" t="s">
        <v>16</v>
      </c>
      <c r="AJ7" s="4" t="s">
        <v>17</v>
      </c>
      <c r="AK7" s="4" t="s">
        <v>14</v>
      </c>
      <c r="AL7" s="4" t="s">
        <v>16</v>
      </c>
      <c r="AM7" s="4" t="s">
        <v>17</v>
      </c>
      <c r="AN7" s="4" t="s">
        <v>35</v>
      </c>
      <c r="AO7" s="4" t="s">
        <v>14</v>
      </c>
      <c r="AP7" s="4" t="s">
        <v>16</v>
      </c>
      <c r="AQ7" s="4" t="s">
        <v>17</v>
      </c>
      <c r="AR7" s="4" t="s">
        <v>14</v>
      </c>
      <c r="AS7" s="7" t="s">
        <v>16</v>
      </c>
      <c r="AT7" s="7" t="s">
        <v>17</v>
      </c>
      <c r="AU7" s="4" t="s">
        <v>35</v>
      </c>
      <c r="AV7" s="7" t="s">
        <v>14</v>
      </c>
      <c r="AW7" s="7" t="s">
        <v>16</v>
      </c>
      <c r="AX7" s="7" t="s">
        <v>17</v>
      </c>
      <c r="AY7" s="4" t="s">
        <v>14</v>
      </c>
      <c r="AZ7" s="4" t="s">
        <v>16</v>
      </c>
      <c r="BA7" s="4" t="s">
        <v>17</v>
      </c>
      <c r="BB7" s="4" t="s">
        <v>35</v>
      </c>
      <c r="BC7" s="4" t="s">
        <v>14</v>
      </c>
      <c r="BD7" s="4" t="s">
        <v>16</v>
      </c>
      <c r="BE7" s="4" t="s">
        <v>17</v>
      </c>
      <c r="BF7" s="7" t="s">
        <v>27</v>
      </c>
      <c r="BG7" s="7" t="s">
        <v>14</v>
      </c>
      <c r="BH7" s="7" t="s">
        <v>16</v>
      </c>
      <c r="BI7" s="7" t="s">
        <v>17</v>
      </c>
      <c r="BJ7" s="4" t="s">
        <v>35</v>
      </c>
      <c r="BK7" s="7" t="s">
        <v>14</v>
      </c>
      <c r="BL7" s="38" t="s">
        <v>16</v>
      </c>
      <c r="BM7" s="4" t="s">
        <v>17</v>
      </c>
    </row>
    <row r="8" spans="1:65" ht="12.75">
      <c r="A8" s="21"/>
      <c r="B8" s="5" t="s">
        <v>15</v>
      </c>
      <c r="C8" s="5" t="s">
        <v>15</v>
      </c>
      <c r="D8" s="5"/>
      <c r="E8" s="5" t="s">
        <v>34</v>
      </c>
      <c r="F8" s="5" t="s">
        <v>24</v>
      </c>
      <c r="G8" s="5" t="s">
        <v>24</v>
      </c>
      <c r="H8" s="5"/>
      <c r="I8" s="5" t="s">
        <v>15</v>
      </c>
      <c r="J8" s="5" t="s">
        <v>15</v>
      </c>
      <c r="K8" s="5"/>
      <c r="L8" s="5" t="s">
        <v>34</v>
      </c>
      <c r="M8" s="5" t="s">
        <v>24</v>
      </c>
      <c r="N8" s="5" t="s">
        <v>24</v>
      </c>
      <c r="O8" s="5"/>
      <c r="P8" s="5" t="s">
        <v>15</v>
      </c>
      <c r="Q8" s="5" t="s">
        <v>15</v>
      </c>
      <c r="R8" s="5"/>
      <c r="S8" s="5" t="s">
        <v>34</v>
      </c>
      <c r="T8" s="5" t="s">
        <v>24</v>
      </c>
      <c r="U8" s="5" t="s">
        <v>24</v>
      </c>
      <c r="V8" s="5"/>
      <c r="W8" s="5" t="s">
        <v>15</v>
      </c>
      <c r="X8" s="5" t="s">
        <v>15</v>
      </c>
      <c r="Y8" s="5"/>
      <c r="Z8" s="5" t="s">
        <v>34</v>
      </c>
      <c r="AA8" s="5" t="s">
        <v>24</v>
      </c>
      <c r="AB8" s="5" t="s">
        <v>24</v>
      </c>
      <c r="AC8" s="5"/>
      <c r="AD8" s="5" t="s">
        <v>15</v>
      </c>
      <c r="AE8" s="5" t="s">
        <v>15</v>
      </c>
      <c r="AF8" s="5"/>
      <c r="AG8" s="5" t="s">
        <v>34</v>
      </c>
      <c r="AH8" s="5" t="s">
        <v>24</v>
      </c>
      <c r="AI8" s="5" t="s">
        <v>24</v>
      </c>
      <c r="AJ8" s="5"/>
      <c r="AK8" s="5" t="s">
        <v>15</v>
      </c>
      <c r="AL8" s="5" t="s">
        <v>15</v>
      </c>
      <c r="AM8" s="5"/>
      <c r="AN8" s="5" t="s">
        <v>34</v>
      </c>
      <c r="AO8" s="5" t="s">
        <v>24</v>
      </c>
      <c r="AP8" s="5" t="s">
        <v>24</v>
      </c>
      <c r="AQ8" s="5"/>
      <c r="AR8" s="5" t="s">
        <v>15</v>
      </c>
      <c r="AS8" s="5" t="s">
        <v>15</v>
      </c>
      <c r="AT8" s="5"/>
      <c r="AU8" s="5" t="s">
        <v>34</v>
      </c>
      <c r="AV8" s="5" t="s">
        <v>24</v>
      </c>
      <c r="AW8" s="5" t="s">
        <v>24</v>
      </c>
      <c r="AX8" s="5"/>
      <c r="AY8" s="5" t="s">
        <v>15</v>
      </c>
      <c r="AZ8" s="5" t="s">
        <v>15</v>
      </c>
      <c r="BA8" s="5"/>
      <c r="BB8" s="5" t="s">
        <v>34</v>
      </c>
      <c r="BC8" s="5" t="s">
        <v>24</v>
      </c>
      <c r="BD8" s="5" t="s">
        <v>24</v>
      </c>
      <c r="BE8" s="5"/>
      <c r="BF8" s="5"/>
      <c r="BG8" s="5" t="s">
        <v>15</v>
      </c>
      <c r="BH8" s="5" t="s">
        <v>15</v>
      </c>
      <c r="BI8" s="5"/>
      <c r="BJ8" s="5" t="s">
        <v>34</v>
      </c>
      <c r="BK8" s="5" t="s">
        <v>24</v>
      </c>
      <c r="BL8" s="6" t="s">
        <v>24</v>
      </c>
      <c r="BM8" s="5"/>
    </row>
    <row r="9" spans="1:65" ht="18">
      <c r="A9" s="58" t="s">
        <v>38</v>
      </c>
      <c r="B9" s="26">
        <v>53</v>
      </c>
      <c r="C9" s="26">
        <v>69.5</v>
      </c>
      <c r="D9" s="26">
        <v>131.13207547169813</v>
      </c>
      <c r="E9" s="26">
        <v>82.34597156398104</v>
      </c>
      <c r="F9" s="27">
        <v>26</v>
      </c>
      <c r="G9" s="26">
        <v>33.6</v>
      </c>
      <c r="H9" s="26">
        <v>129.23076923076923</v>
      </c>
      <c r="I9" s="27">
        <v>76</v>
      </c>
      <c r="J9" s="27">
        <v>137.9</v>
      </c>
      <c r="K9" s="26">
        <v>181.44736842105266</v>
      </c>
      <c r="L9" s="26">
        <v>254.89833641404806</v>
      </c>
      <c r="M9" s="27">
        <v>28</v>
      </c>
      <c r="N9" s="27">
        <v>60.7</v>
      </c>
      <c r="O9" s="26">
        <f>N9/M9*100</f>
        <v>216.7857142857143</v>
      </c>
      <c r="P9" s="26">
        <f>I9+B9</f>
        <v>129</v>
      </c>
      <c r="Q9" s="26">
        <f>J9+C9</f>
        <v>207.4</v>
      </c>
      <c r="R9" s="26">
        <f>Q9/P9*100</f>
        <v>160.77519379844964</v>
      </c>
      <c r="S9" s="26">
        <v>149.74729241877256</v>
      </c>
      <c r="T9" s="35">
        <v>54</v>
      </c>
      <c r="U9" s="26">
        <v>94.3</v>
      </c>
      <c r="V9" s="26">
        <v>174.62962962962965</v>
      </c>
      <c r="W9" s="26">
        <v>12</v>
      </c>
      <c r="X9" s="26">
        <v>16</v>
      </c>
      <c r="Y9" s="27">
        <v>133.33333333333331</v>
      </c>
      <c r="Z9" s="27">
        <v>98.15950920245399</v>
      </c>
      <c r="AA9" s="27">
        <v>6</v>
      </c>
      <c r="AB9" s="27">
        <v>10</v>
      </c>
      <c r="AC9" s="26">
        <v>166.66666666666669</v>
      </c>
      <c r="AD9" s="26">
        <v>2</v>
      </c>
      <c r="AE9" s="26">
        <v>7.6</v>
      </c>
      <c r="AF9" s="26">
        <v>380</v>
      </c>
      <c r="AG9" s="26">
        <v>143.39622641509433</v>
      </c>
      <c r="AH9" s="28">
        <v>1</v>
      </c>
      <c r="AI9" s="26">
        <v>1</v>
      </c>
      <c r="AJ9" s="26">
        <v>100</v>
      </c>
      <c r="AK9" s="26">
        <v>14</v>
      </c>
      <c r="AL9" s="26">
        <v>23.6</v>
      </c>
      <c r="AM9" s="26">
        <v>168.57142857142858</v>
      </c>
      <c r="AN9" s="26">
        <v>109.25925925925925</v>
      </c>
      <c r="AO9" s="26">
        <v>7</v>
      </c>
      <c r="AP9" s="26">
        <v>11</v>
      </c>
      <c r="AQ9" s="26">
        <v>157.14285714285714</v>
      </c>
      <c r="AR9" s="35">
        <v>28977</v>
      </c>
      <c r="AS9" s="26">
        <v>30252.2</v>
      </c>
      <c r="AT9" s="26">
        <v>104.40073161472891</v>
      </c>
      <c r="AU9" s="26">
        <v>103.38989541853127</v>
      </c>
      <c r="AV9" s="35">
        <v>14828</v>
      </c>
      <c r="AW9" s="26">
        <v>15541.4</v>
      </c>
      <c r="AX9" s="26">
        <v>104.81116806042621</v>
      </c>
      <c r="AY9" s="35">
        <v>606</v>
      </c>
      <c r="AZ9" s="26">
        <v>550.8</v>
      </c>
      <c r="BA9" s="26">
        <f>AZ9/AY9*100</f>
        <v>90.89108910891088</v>
      </c>
      <c r="BB9" s="26">
        <v>179.3</v>
      </c>
      <c r="BC9" s="40">
        <v>264</v>
      </c>
      <c r="BD9" s="41">
        <v>285.6</v>
      </c>
      <c r="BE9" s="42">
        <f>BD9/BC9*100</f>
        <v>108.1818181818182</v>
      </c>
      <c r="BF9" s="30">
        <v>105.1571792693288</v>
      </c>
      <c r="BG9" s="32">
        <v>867.6</v>
      </c>
      <c r="BH9" s="32">
        <v>867.2</v>
      </c>
      <c r="BI9" s="32">
        <v>99.95389580451821</v>
      </c>
      <c r="BJ9" s="26">
        <v>120.07754084741069</v>
      </c>
      <c r="BK9" s="32">
        <v>427.6</v>
      </c>
      <c r="BL9" s="32">
        <v>392.1</v>
      </c>
      <c r="BM9" s="41">
        <f>BL9/BK9*100</f>
        <v>91.6978484565014</v>
      </c>
    </row>
    <row r="10" spans="1:65" ht="18">
      <c r="A10" s="59" t="s">
        <v>39</v>
      </c>
      <c r="B10" s="26">
        <v>50</v>
      </c>
      <c r="C10" s="26">
        <v>94.6</v>
      </c>
      <c r="D10" s="26">
        <v>189.2</v>
      </c>
      <c r="E10" s="26">
        <v>104.99445061043285</v>
      </c>
      <c r="F10" s="27">
        <v>25</v>
      </c>
      <c r="G10" s="26">
        <v>44.8</v>
      </c>
      <c r="H10" s="26">
        <v>179.2</v>
      </c>
      <c r="I10" s="27">
        <v>142</v>
      </c>
      <c r="J10" s="27">
        <v>76.1</v>
      </c>
      <c r="K10" s="26">
        <v>53.59154929577464</v>
      </c>
      <c r="L10" s="26">
        <v>53.78091872791519</v>
      </c>
      <c r="M10" s="27">
        <v>68</v>
      </c>
      <c r="N10" s="27">
        <v>36.7</v>
      </c>
      <c r="O10" s="26">
        <f aca="true" t="shared" si="0" ref="O10:O23">N10/M10*100</f>
        <v>53.97058823529412</v>
      </c>
      <c r="P10" s="26">
        <f aca="true" t="shared" si="1" ref="P10:P23">I10+B10</f>
        <v>192</v>
      </c>
      <c r="Q10" s="26">
        <f aca="true" t="shared" si="2" ref="Q10:Q23">J10+C10</f>
        <v>170.7</v>
      </c>
      <c r="R10" s="26">
        <f aca="true" t="shared" si="3" ref="R10:R23">Q10/P10*100</f>
        <v>88.90625</v>
      </c>
      <c r="S10" s="26">
        <v>73.70466321243524</v>
      </c>
      <c r="T10" s="35">
        <v>93</v>
      </c>
      <c r="U10" s="26">
        <v>81.5</v>
      </c>
      <c r="V10" s="26">
        <v>87.63440860215054</v>
      </c>
      <c r="W10" s="26">
        <v>10</v>
      </c>
      <c r="X10" s="26">
        <v>10</v>
      </c>
      <c r="Y10" s="27">
        <v>100</v>
      </c>
      <c r="Z10" s="27">
        <v>109.8901098901099</v>
      </c>
      <c r="AA10" s="27">
        <v>5</v>
      </c>
      <c r="AB10" s="27">
        <v>5</v>
      </c>
      <c r="AC10" s="26">
        <v>100</v>
      </c>
      <c r="AD10" s="26">
        <v>3</v>
      </c>
      <c r="AE10" s="26">
        <v>5</v>
      </c>
      <c r="AF10" s="26">
        <v>166.66666666666669</v>
      </c>
      <c r="AG10" s="26">
        <v>75.75757575757575</v>
      </c>
      <c r="AH10" s="28">
        <v>3</v>
      </c>
      <c r="AI10" s="26">
        <v>5</v>
      </c>
      <c r="AJ10" s="26">
        <v>166.66666666666669</v>
      </c>
      <c r="AK10" s="26">
        <v>13</v>
      </c>
      <c r="AL10" s="26">
        <v>15</v>
      </c>
      <c r="AM10" s="26">
        <v>115.38461538461537</v>
      </c>
      <c r="AN10" s="26">
        <v>95.54140127388536</v>
      </c>
      <c r="AO10" s="26">
        <v>8</v>
      </c>
      <c r="AP10" s="26">
        <v>10</v>
      </c>
      <c r="AQ10" s="26">
        <v>125</v>
      </c>
      <c r="AR10" s="35">
        <v>3156</v>
      </c>
      <c r="AS10" s="26">
        <v>3214.3</v>
      </c>
      <c r="AT10" s="26">
        <v>101.8472750316857</v>
      </c>
      <c r="AU10" s="26">
        <v>112.09859336161497</v>
      </c>
      <c r="AV10" s="35">
        <v>1681</v>
      </c>
      <c r="AW10" s="26">
        <v>1721</v>
      </c>
      <c r="AX10" s="26">
        <v>102.37953599048186</v>
      </c>
      <c r="AY10" s="35">
        <v>92</v>
      </c>
      <c r="AZ10" s="26">
        <v>141.7</v>
      </c>
      <c r="BA10" s="26">
        <f aca="true" t="shared" si="4" ref="BA10:BA22">AZ10/AY10*100</f>
        <v>154.02173913043478</v>
      </c>
      <c r="BB10" s="26">
        <v>358.7</v>
      </c>
      <c r="BC10" s="40">
        <v>47</v>
      </c>
      <c r="BD10" s="41">
        <v>66</v>
      </c>
      <c r="BE10" s="42">
        <f aca="true" t="shared" si="5" ref="BE10:BE23">BD10/BC10*100</f>
        <v>140.4255319148936</v>
      </c>
      <c r="BF10" s="30">
        <v>99.59563867427251</v>
      </c>
      <c r="BG10" s="32">
        <v>74.2</v>
      </c>
      <c r="BH10" s="32">
        <v>79.4</v>
      </c>
      <c r="BI10" s="32">
        <v>107.0080862533693</v>
      </c>
      <c r="BJ10" s="26">
        <v>94.29928741092637</v>
      </c>
      <c r="BK10" s="26">
        <v>42.8</v>
      </c>
      <c r="BL10" s="26">
        <v>45.3</v>
      </c>
      <c r="BM10" s="41">
        <f aca="true" t="shared" si="6" ref="BM10:BM25">BL10/BK10*100</f>
        <v>105.8411214953271</v>
      </c>
    </row>
    <row r="11" spans="1:65" ht="18">
      <c r="A11" s="59" t="s">
        <v>2</v>
      </c>
      <c r="B11" s="26">
        <v>4</v>
      </c>
      <c r="C11" s="26">
        <v>1.8</v>
      </c>
      <c r="D11" s="26">
        <v>45</v>
      </c>
      <c r="E11" s="26">
        <v>21.176470588235293</v>
      </c>
      <c r="F11" s="27">
        <v>2</v>
      </c>
      <c r="G11" s="26">
        <v>0.8</v>
      </c>
      <c r="H11" s="26">
        <v>40</v>
      </c>
      <c r="I11" s="27">
        <v>454</v>
      </c>
      <c r="J11" s="27">
        <v>530.1</v>
      </c>
      <c r="K11" s="26">
        <v>116.76211453744492</v>
      </c>
      <c r="L11" s="26">
        <v>137.58110563197505</v>
      </c>
      <c r="M11" s="27">
        <v>209</v>
      </c>
      <c r="N11" s="27">
        <v>247.2</v>
      </c>
      <c r="O11" s="26">
        <f t="shared" si="0"/>
        <v>118.2775119617225</v>
      </c>
      <c r="P11" s="26">
        <f t="shared" si="1"/>
        <v>458</v>
      </c>
      <c r="Q11" s="26">
        <f t="shared" si="2"/>
        <v>531.9</v>
      </c>
      <c r="R11" s="26">
        <f t="shared" si="3"/>
        <v>116.1353711790393</v>
      </c>
      <c r="S11" s="26">
        <v>135.06856272219397</v>
      </c>
      <c r="T11" s="35">
        <v>211</v>
      </c>
      <c r="U11" s="26">
        <v>248</v>
      </c>
      <c r="V11" s="26">
        <v>117.53554502369667</v>
      </c>
      <c r="W11" s="26">
        <v>3</v>
      </c>
      <c r="X11" s="26">
        <v>2</v>
      </c>
      <c r="Y11" s="27">
        <v>66.66666666666666</v>
      </c>
      <c r="Z11" s="27">
        <v>66.66666666666666</v>
      </c>
      <c r="AA11" s="27">
        <v>2</v>
      </c>
      <c r="AB11" s="27">
        <v>1</v>
      </c>
      <c r="AC11" s="26">
        <v>50</v>
      </c>
      <c r="AD11" s="26">
        <v>35</v>
      </c>
      <c r="AE11" s="26">
        <v>39</v>
      </c>
      <c r="AF11" s="26">
        <v>111.42857142857143</v>
      </c>
      <c r="AG11" s="26">
        <v>330.50847457627117</v>
      </c>
      <c r="AH11" s="28">
        <v>5</v>
      </c>
      <c r="AI11" s="26">
        <v>8.5</v>
      </c>
      <c r="AJ11" s="26">
        <v>170</v>
      </c>
      <c r="AK11" s="26">
        <v>38</v>
      </c>
      <c r="AL11" s="26">
        <v>41</v>
      </c>
      <c r="AM11" s="26">
        <v>107.89473684210526</v>
      </c>
      <c r="AN11" s="26">
        <v>277.02702702702703</v>
      </c>
      <c r="AO11" s="26">
        <v>7</v>
      </c>
      <c r="AP11" s="26">
        <v>9.5</v>
      </c>
      <c r="AQ11" s="26">
        <v>135.71428571428572</v>
      </c>
      <c r="AR11" s="35">
        <v>2069</v>
      </c>
      <c r="AS11" s="26">
        <v>2108.3</v>
      </c>
      <c r="AT11" s="26">
        <v>101.8994683421943</v>
      </c>
      <c r="AU11" s="26">
        <v>123.04073546506831</v>
      </c>
      <c r="AV11" s="35">
        <v>1057</v>
      </c>
      <c r="AW11" s="26">
        <v>1085.5</v>
      </c>
      <c r="AX11" s="26">
        <v>102.69631031220435</v>
      </c>
      <c r="AY11" s="35">
        <v>55</v>
      </c>
      <c r="AZ11" s="26">
        <v>60.6</v>
      </c>
      <c r="BA11" s="26">
        <f t="shared" si="4"/>
        <v>110.18181818181819</v>
      </c>
      <c r="BB11" s="26">
        <v>275.5</v>
      </c>
      <c r="BC11" s="40">
        <v>28</v>
      </c>
      <c r="BD11" s="41">
        <v>28</v>
      </c>
      <c r="BE11" s="42">
        <f t="shared" si="5"/>
        <v>100</v>
      </c>
      <c r="BF11" s="30">
        <v>109.13445090660281</v>
      </c>
      <c r="BG11" s="32">
        <v>83.4</v>
      </c>
      <c r="BH11" s="32">
        <v>88.1</v>
      </c>
      <c r="BI11" s="32">
        <v>105.63549160671461</v>
      </c>
      <c r="BJ11" s="26">
        <v>88.63179074446678</v>
      </c>
      <c r="BK11" s="26">
        <v>61.8</v>
      </c>
      <c r="BL11" s="26">
        <v>64.8</v>
      </c>
      <c r="BM11" s="41">
        <f t="shared" si="6"/>
        <v>104.85436893203884</v>
      </c>
    </row>
    <row r="12" spans="1:65" ht="18">
      <c r="A12" s="59" t="s">
        <v>3</v>
      </c>
      <c r="B12" s="26">
        <v>28</v>
      </c>
      <c r="C12" s="26">
        <v>28.5</v>
      </c>
      <c r="D12" s="26">
        <v>101.78571428571428</v>
      </c>
      <c r="E12" s="26">
        <v>87.42331288343557</v>
      </c>
      <c r="F12" s="27">
        <v>15</v>
      </c>
      <c r="G12" s="26">
        <v>15.2</v>
      </c>
      <c r="H12" s="26">
        <v>101.33333333333331</v>
      </c>
      <c r="I12" s="27">
        <v>173</v>
      </c>
      <c r="J12" s="27">
        <v>221.8</v>
      </c>
      <c r="K12" s="26">
        <v>128.20809248554914</v>
      </c>
      <c r="L12" s="26">
        <v>130.85545722713866</v>
      </c>
      <c r="M12" s="27">
        <v>83</v>
      </c>
      <c r="N12" s="27">
        <v>107.7</v>
      </c>
      <c r="O12" s="26">
        <f t="shared" si="0"/>
        <v>129.75903614457832</v>
      </c>
      <c r="P12" s="26">
        <f t="shared" si="1"/>
        <v>201</v>
      </c>
      <c r="Q12" s="26">
        <f t="shared" si="2"/>
        <v>250.3</v>
      </c>
      <c r="R12" s="26">
        <f t="shared" si="3"/>
        <v>124.5273631840796</v>
      </c>
      <c r="S12" s="26">
        <v>123.84957941613064</v>
      </c>
      <c r="T12" s="35">
        <v>98</v>
      </c>
      <c r="U12" s="26">
        <v>122.9</v>
      </c>
      <c r="V12" s="26">
        <v>125.40816326530613</v>
      </c>
      <c r="W12" s="26">
        <v>8</v>
      </c>
      <c r="X12" s="26">
        <v>14.4</v>
      </c>
      <c r="Y12" s="27">
        <v>180</v>
      </c>
      <c r="Z12" s="27">
        <v>240</v>
      </c>
      <c r="AA12" s="27">
        <v>4</v>
      </c>
      <c r="AB12" s="27">
        <v>10</v>
      </c>
      <c r="AC12" s="26">
        <v>250</v>
      </c>
      <c r="AD12" s="26">
        <v>2</v>
      </c>
      <c r="AE12" s="26">
        <v>0</v>
      </c>
      <c r="AF12" s="26">
        <v>0</v>
      </c>
      <c r="AG12" s="26">
        <v>0</v>
      </c>
      <c r="AH12" s="28">
        <v>2</v>
      </c>
      <c r="AI12" s="26"/>
      <c r="AJ12" s="26">
        <v>0</v>
      </c>
      <c r="AK12" s="26">
        <v>10</v>
      </c>
      <c r="AL12" s="26">
        <v>14.4</v>
      </c>
      <c r="AM12" s="26">
        <v>144</v>
      </c>
      <c r="AN12" s="26">
        <v>116.12903225806453</v>
      </c>
      <c r="AO12" s="26">
        <v>6</v>
      </c>
      <c r="AP12" s="26">
        <v>10</v>
      </c>
      <c r="AQ12" s="26">
        <v>166.66666666666669</v>
      </c>
      <c r="AR12" s="35">
        <v>16869</v>
      </c>
      <c r="AS12" s="26">
        <v>17860.4</v>
      </c>
      <c r="AT12" s="26">
        <v>105.87705258165867</v>
      </c>
      <c r="AU12" s="26">
        <v>117.60961748873846</v>
      </c>
      <c r="AV12" s="35">
        <v>8610</v>
      </c>
      <c r="AW12" s="26">
        <v>9493.2</v>
      </c>
      <c r="AX12" s="26">
        <v>110.25783972125436</v>
      </c>
      <c r="AY12" s="35">
        <v>274</v>
      </c>
      <c r="AZ12" s="26">
        <v>323.7</v>
      </c>
      <c r="BA12" s="26">
        <f t="shared" si="4"/>
        <v>118.13868613138685</v>
      </c>
      <c r="BB12" s="26">
        <v>303.4</v>
      </c>
      <c r="BC12" s="40">
        <v>144</v>
      </c>
      <c r="BD12" s="41">
        <v>181.9</v>
      </c>
      <c r="BE12" s="42">
        <f t="shared" si="5"/>
        <v>126.31944444444446</v>
      </c>
      <c r="BF12" s="30">
        <v>105.74098798397864</v>
      </c>
      <c r="BG12" s="32">
        <v>360</v>
      </c>
      <c r="BH12" s="32">
        <v>378.4</v>
      </c>
      <c r="BI12" s="32">
        <v>105.11111111111111</v>
      </c>
      <c r="BJ12" s="26">
        <v>146.72353625436216</v>
      </c>
      <c r="BK12" s="26">
        <v>126.7</v>
      </c>
      <c r="BL12" s="26">
        <v>129</v>
      </c>
      <c r="BM12" s="41">
        <f t="shared" si="6"/>
        <v>101.81531176006314</v>
      </c>
    </row>
    <row r="13" spans="1:65" ht="18">
      <c r="A13" s="59" t="s">
        <v>4</v>
      </c>
      <c r="B13" s="26">
        <v>5</v>
      </c>
      <c r="C13" s="26">
        <v>2</v>
      </c>
      <c r="D13" s="26">
        <v>40</v>
      </c>
      <c r="E13" s="26">
        <v>29.850746268656714</v>
      </c>
      <c r="F13" s="27">
        <v>3</v>
      </c>
      <c r="G13" s="26">
        <v>1</v>
      </c>
      <c r="H13" s="26">
        <v>33.33333333333333</v>
      </c>
      <c r="I13" s="27">
        <v>829</v>
      </c>
      <c r="J13" s="27">
        <v>928.1</v>
      </c>
      <c r="K13" s="26">
        <v>111.95416164053076</v>
      </c>
      <c r="L13" s="26">
        <v>128.33241150442478</v>
      </c>
      <c r="M13" s="27">
        <v>379</v>
      </c>
      <c r="N13" s="27">
        <v>445.3</v>
      </c>
      <c r="O13" s="26">
        <f t="shared" si="0"/>
        <v>117.4934036939314</v>
      </c>
      <c r="P13" s="26">
        <f t="shared" si="1"/>
        <v>834</v>
      </c>
      <c r="Q13" s="26">
        <f t="shared" si="2"/>
        <v>930.1</v>
      </c>
      <c r="R13" s="26">
        <f t="shared" si="3"/>
        <v>111.52278177458035</v>
      </c>
      <c r="S13" s="26">
        <v>127.42841485134949</v>
      </c>
      <c r="T13" s="35">
        <v>382</v>
      </c>
      <c r="U13" s="26">
        <v>446.3</v>
      </c>
      <c r="V13" s="26">
        <v>116.8324607329843</v>
      </c>
      <c r="W13" s="26">
        <v>2</v>
      </c>
      <c r="X13" s="26">
        <v>2</v>
      </c>
      <c r="Y13" s="27">
        <v>100</v>
      </c>
      <c r="Z13" s="27">
        <v>100</v>
      </c>
      <c r="AA13" s="27">
        <v>1</v>
      </c>
      <c r="AB13" s="27">
        <v>1</v>
      </c>
      <c r="AC13" s="26">
        <v>100</v>
      </c>
      <c r="AD13" s="26">
        <v>30</v>
      </c>
      <c r="AE13" s="26">
        <v>28.3</v>
      </c>
      <c r="AF13" s="26">
        <v>94.33333333333334</v>
      </c>
      <c r="AG13" s="26">
        <v>105.59701492537314</v>
      </c>
      <c r="AH13" s="28">
        <v>15</v>
      </c>
      <c r="AI13" s="26">
        <v>20</v>
      </c>
      <c r="AJ13" s="26">
        <v>133.33333333333331</v>
      </c>
      <c r="AK13" s="26">
        <v>32</v>
      </c>
      <c r="AL13" s="26">
        <v>30.3</v>
      </c>
      <c r="AM13" s="26">
        <v>94.6875</v>
      </c>
      <c r="AN13" s="26">
        <v>105.20833333333333</v>
      </c>
      <c r="AO13" s="26">
        <v>16</v>
      </c>
      <c r="AP13" s="26">
        <v>21</v>
      </c>
      <c r="AQ13" s="26">
        <v>131.25</v>
      </c>
      <c r="AR13" s="35">
        <v>1495</v>
      </c>
      <c r="AS13" s="26">
        <v>1717.9</v>
      </c>
      <c r="AT13" s="26">
        <v>114.90969899665554</v>
      </c>
      <c r="AU13" s="26">
        <v>115.37167186574577</v>
      </c>
      <c r="AV13" s="35">
        <v>764</v>
      </c>
      <c r="AW13" s="26">
        <v>976.8</v>
      </c>
      <c r="AX13" s="26">
        <v>127.85340314136124</v>
      </c>
      <c r="AY13" s="35">
        <v>26</v>
      </c>
      <c r="AZ13" s="26">
        <v>62.1</v>
      </c>
      <c r="BA13" s="26">
        <f t="shared" si="4"/>
        <v>238.84615384615384</v>
      </c>
      <c r="BB13" s="26">
        <v>126.7</v>
      </c>
      <c r="BC13" s="40">
        <v>12</v>
      </c>
      <c r="BD13" s="41">
        <v>39.5</v>
      </c>
      <c r="BE13" s="42">
        <f t="shared" si="5"/>
        <v>329.16666666666663</v>
      </c>
      <c r="BF13" s="30">
        <v>103.4605760528137</v>
      </c>
      <c r="BG13" s="32">
        <v>75</v>
      </c>
      <c r="BH13" s="32">
        <v>78.1</v>
      </c>
      <c r="BI13" s="32">
        <v>104.13333333333333</v>
      </c>
      <c r="BJ13" s="26">
        <v>74.52290076335878</v>
      </c>
      <c r="BK13" s="26">
        <v>34.7</v>
      </c>
      <c r="BL13" s="26">
        <v>36.7</v>
      </c>
      <c r="BM13" s="41">
        <f t="shared" si="6"/>
        <v>105.7636887608069</v>
      </c>
    </row>
    <row r="14" spans="1:65" ht="18">
      <c r="A14" s="59" t="s">
        <v>5</v>
      </c>
      <c r="B14" s="26">
        <v>15</v>
      </c>
      <c r="C14" s="26">
        <v>17.1</v>
      </c>
      <c r="D14" s="26">
        <v>114</v>
      </c>
      <c r="E14" s="26">
        <v>131.53846153846155</v>
      </c>
      <c r="F14" s="27">
        <v>7</v>
      </c>
      <c r="G14" s="26">
        <v>9.7</v>
      </c>
      <c r="H14" s="26">
        <v>138.57142857142856</v>
      </c>
      <c r="I14" s="27">
        <v>45</v>
      </c>
      <c r="J14" s="27">
        <v>23.7</v>
      </c>
      <c r="K14" s="26">
        <v>52.666666666666664</v>
      </c>
      <c r="L14" s="26">
        <v>42.93478260869565</v>
      </c>
      <c r="M14" s="27">
        <v>22</v>
      </c>
      <c r="N14" s="27">
        <v>7.7</v>
      </c>
      <c r="O14" s="26">
        <f t="shared" si="0"/>
        <v>35</v>
      </c>
      <c r="P14" s="26">
        <f t="shared" si="1"/>
        <v>60</v>
      </c>
      <c r="Q14" s="26">
        <f t="shared" si="2"/>
        <v>40.8</v>
      </c>
      <c r="R14" s="26">
        <f t="shared" si="3"/>
        <v>68</v>
      </c>
      <c r="S14" s="26">
        <v>59.824046920821104</v>
      </c>
      <c r="T14" s="35">
        <v>29</v>
      </c>
      <c r="U14" s="26">
        <v>17.4</v>
      </c>
      <c r="V14" s="26">
        <v>60</v>
      </c>
      <c r="W14" s="26">
        <v>4</v>
      </c>
      <c r="X14" s="26">
        <v>4.6</v>
      </c>
      <c r="Y14" s="27">
        <v>115</v>
      </c>
      <c r="Z14" s="27">
        <v>93.87755102040815</v>
      </c>
      <c r="AA14" s="27">
        <v>3</v>
      </c>
      <c r="AB14" s="27">
        <v>3</v>
      </c>
      <c r="AC14" s="26">
        <v>100</v>
      </c>
      <c r="AD14" s="26">
        <v>760</v>
      </c>
      <c r="AE14" s="26">
        <v>638.7</v>
      </c>
      <c r="AF14" s="26">
        <v>84.03947368421053</v>
      </c>
      <c r="AG14" s="26">
        <v>115.26800216567408</v>
      </c>
      <c r="AH14" s="28">
        <v>335</v>
      </c>
      <c r="AI14" s="26">
        <v>182.5</v>
      </c>
      <c r="AJ14" s="26">
        <v>54.47761194029851</v>
      </c>
      <c r="AK14" s="26">
        <v>764</v>
      </c>
      <c r="AL14" s="26">
        <v>643.3</v>
      </c>
      <c r="AM14" s="26">
        <v>84.20157068062827</v>
      </c>
      <c r="AN14" s="26">
        <v>115.08050089445439</v>
      </c>
      <c r="AO14" s="26">
        <v>338</v>
      </c>
      <c r="AP14" s="26">
        <v>185.5</v>
      </c>
      <c r="AQ14" s="26">
        <v>54.88165680473372</v>
      </c>
      <c r="AR14" s="35">
        <v>2688</v>
      </c>
      <c r="AS14" s="26">
        <v>2715.2</v>
      </c>
      <c r="AT14" s="26">
        <v>101.01190476190476</v>
      </c>
      <c r="AU14" s="26">
        <v>110.95956064264058</v>
      </c>
      <c r="AV14" s="35">
        <v>1375</v>
      </c>
      <c r="AW14" s="26">
        <v>1399.1</v>
      </c>
      <c r="AX14" s="26">
        <v>101.75272727272726</v>
      </c>
      <c r="AY14" s="35">
        <v>95</v>
      </c>
      <c r="AZ14" s="26">
        <v>63.5</v>
      </c>
      <c r="BA14" s="26">
        <f t="shared" si="4"/>
        <v>66.84210526315789</v>
      </c>
      <c r="BB14" s="26">
        <v>192.4</v>
      </c>
      <c r="BC14" s="40">
        <v>53</v>
      </c>
      <c r="BD14" s="41">
        <v>32.5</v>
      </c>
      <c r="BE14" s="42">
        <f t="shared" si="5"/>
        <v>61.32075471698113</v>
      </c>
      <c r="BF14" s="30">
        <v>103.78655167767148</v>
      </c>
      <c r="BG14" s="32">
        <v>159.3</v>
      </c>
      <c r="BH14" s="32">
        <v>162.8</v>
      </c>
      <c r="BI14" s="32">
        <v>102.19711236660389</v>
      </c>
      <c r="BJ14" s="26">
        <v>106.54450261780104</v>
      </c>
      <c r="BK14" s="26">
        <v>73.5</v>
      </c>
      <c r="BL14" s="26">
        <v>73.2</v>
      </c>
      <c r="BM14" s="41">
        <f t="shared" si="6"/>
        <v>99.59183673469389</v>
      </c>
    </row>
    <row r="15" spans="1:65" ht="18">
      <c r="A15" s="59" t="s">
        <v>6</v>
      </c>
      <c r="B15" s="26">
        <v>13</v>
      </c>
      <c r="C15" s="26">
        <v>15.7</v>
      </c>
      <c r="D15" s="26">
        <v>120.76923076923076</v>
      </c>
      <c r="E15" s="26">
        <v>76.21359223300969</v>
      </c>
      <c r="F15" s="27">
        <v>7</v>
      </c>
      <c r="G15" s="26">
        <v>7.2</v>
      </c>
      <c r="H15" s="26">
        <v>102.85714285714288</v>
      </c>
      <c r="I15" s="27">
        <v>0</v>
      </c>
      <c r="J15" s="27">
        <v>0</v>
      </c>
      <c r="K15" s="26"/>
      <c r="L15" s="26"/>
      <c r="M15" s="27"/>
      <c r="N15" s="27"/>
      <c r="O15" s="26"/>
      <c r="P15" s="26">
        <f t="shared" si="1"/>
        <v>13</v>
      </c>
      <c r="Q15" s="26">
        <f t="shared" si="2"/>
        <v>15.7</v>
      </c>
      <c r="R15" s="26">
        <f t="shared" si="3"/>
        <v>120.76923076923076</v>
      </c>
      <c r="S15" s="26">
        <v>76.21359223300969</v>
      </c>
      <c r="T15" s="35">
        <v>7</v>
      </c>
      <c r="U15" s="26">
        <v>7.2</v>
      </c>
      <c r="V15" s="26">
        <v>102.85714285714288</v>
      </c>
      <c r="W15" s="26">
        <v>5</v>
      </c>
      <c r="X15" s="26">
        <v>5.4</v>
      </c>
      <c r="Y15" s="27">
        <v>108</v>
      </c>
      <c r="Z15" s="27">
        <v>101.88679245283019</v>
      </c>
      <c r="AA15" s="27">
        <v>3</v>
      </c>
      <c r="AB15" s="27">
        <v>3.4</v>
      </c>
      <c r="AC15" s="26">
        <v>113.33333333333333</v>
      </c>
      <c r="AD15" s="26"/>
      <c r="AE15" s="26"/>
      <c r="AF15" s="26"/>
      <c r="AG15" s="26"/>
      <c r="AH15" s="28"/>
      <c r="AI15" s="26"/>
      <c r="AJ15" s="26"/>
      <c r="AK15" s="26">
        <v>5</v>
      </c>
      <c r="AL15" s="26">
        <v>5.4</v>
      </c>
      <c r="AM15" s="26">
        <v>108</v>
      </c>
      <c r="AN15" s="26">
        <v>101.88679245283019</v>
      </c>
      <c r="AO15" s="26">
        <v>3</v>
      </c>
      <c r="AP15" s="26">
        <v>3.4</v>
      </c>
      <c r="AQ15" s="26">
        <v>113.33333333333333</v>
      </c>
      <c r="AR15" s="35">
        <v>1248</v>
      </c>
      <c r="AS15" s="26">
        <v>1265.7</v>
      </c>
      <c r="AT15" s="26">
        <v>101.41826923076924</v>
      </c>
      <c r="AU15" s="26">
        <v>110.22788109963967</v>
      </c>
      <c r="AV15" s="35">
        <v>638</v>
      </c>
      <c r="AW15" s="26">
        <v>653.7</v>
      </c>
      <c r="AX15" s="26">
        <v>102.46081504702195</v>
      </c>
      <c r="AY15" s="35">
        <v>24</v>
      </c>
      <c r="AZ15" s="26">
        <v>13.7</v>
      </c>
      <c r="BA15" s="26">
        <f t="shared" si="4"/>
        <v>57.08333333333333</v>
      </c>
      <c r="BB15" s="26">
        <v>193</v>
      </c>
      <c r="BC15" s="40">
        <v>10</v>
      </c>
      <c r="BD15" s="41">
        <v>7.7</v>
      </c>
      <c r="BE15" s="42">
        <f t="shared" si="5"/>
        <v>77</v>
      </c>
      <c r="BF15" s="30">
        <v>100</v>
      </c>
      <c r="BG15" s="32">
        <v>42.6</v>
      </c>
      <c r="BH15" s="32">
        <v>43.6</v>
      </c>
      <c r="BI15" s="32">
        <v>102.34741784037557</v>
      </c>
      <c r="BJ15" s="26">
        <v>96.88888888888889</v>
      </c>
      <c r="BK15" s="26">
        <v>30.2</v>
      </c>
      <c r="BL15" s="26">
        <v>30.9</v>
      </c>
      <c r="BM15" s="41">
        <f t="shared" si="6"/>
        <v>102.31788079470199</v>
      </c>
    </row>
    <row r="16" spans="1:65" ht="18">
      <c r="A16" s="59" t="s">
        <v>7</v>
      </c>
      <c r="B16" s="26">
        <v>40</v>
      </c>
      <c r="C16" s="26">
        <v>49.2</v>
      </c>
      <c r="D16" s="26">
        <v>123</v>
      </c>
      <c r="E16" s="26">
        <v>114.15313225058006</v>
      </c>
      <c r="F16" s="27">
        <v>20</v>
      </c>
      <c r="G16" s="26">
        <v>23</v>
      </c>
      <c r="H16" s="26">
        <v>115</v>
      </c>
      <c r="I16" s="27">
        <v>442</v>
      </c>
      <c r="J16" s="27">
        <v>526.5</v>
      </c>
      <c r="K16" s="26">
        <v>119.11764705882352</v>
      </c>
      <c r="L16" s="26">
        <v>120.50812542916</v>
      </c>
      <c r="M16" s="27">
        <v>219</v>
      </c>
      <c r="N16" s="27">
        <v>258.2</v>
      </c>
      <c r="O16" s="26">
        <f t="shared" si="0"/>
        <v>117.89954337899542</v>
      </c>
      <c r="P16" s="26">
        <f t="shared" si="1"/>
        <v>482</v>
      </c>
      <c r="Q16" s="26">
        <f t="shared" si="2"/>
        <v>575.7</v>
      </c>
      <c r="R16" s="26">
        <f t="shared" si="3"/>
        <v>119.43983402489629</v>
      </c>
      <c r="S16" s="26">
        <v>119.9375</v>
      </c>
      <c r="T16" s="35">
        <v>239</v>
      </c>
      <c r="U16" s="26">
        <v>281.2</v>
      </c>
      <c r="V16" s="26">
        <v>117.65690376569037</v>
      </c>
      <c r="W16" s="26">
        <v>10</v>
      </c>
      <c r="X16" s="26">
        <v>10.1</v>
      </c>
      <c r="Y16" s="27">
        <v>101</v>
      </c>
      <c r="Z16" s="27">
        <v>252.5</v>
      </c>
      <c r="AA16" s="27">
        <v>5</v>
      </c>
      <c r="AB16" s="27">
        <v>5</v>
      </c>
      <c r="AC16" s="26">
        <v>100</v>
      </c>
      <c r="AD16" s="26">
        <v>20</v>
      </c>
      <c r="AE16" s="26">
        <v>35</v>
      </c>
      <c r="AF16" s="26">
        <v>175</v>
      </c>
      <c r="AG16" s="26">
        <v>102.3391812865497</v>
      </c>
      <c r="AH16" s="28">
        <v>11</v>
      </c>
      <c r="AI16" s="26">
        <v>12.2</v>
      </c>
      <c r="AJ16" s="26">
        <v>110.9090909090909</v>
      </c>
      <c r="AK16" s="26">
        <v>30</v>
      </c>
      <c r="AL16" s="26">
        <v>45.1</v>
      </c>
      <c r="AM16" s="26">
        <v>150.33333333333331</v>
      </c>
      <c r="AN16" s="26">
        <v>118.06282722513086</v>
      </c>
      <c r="AO16" s="26">
        <v>16</v>
      </c>
      <c r="AP16" s="26">
        <v>17.2</v>
      </c>
      <c r="AQ16" s="26">
        <v>107.5</v>
      </c>
      <c r="AR16" s="35">
        <v>4345</v>
      </c>
      <c r="AS16" s="26">
        <v>4432.4</v>
      </c>
      <c r="AT16" s="26">
        <v>102.01150747986189</v>
      </c>
      <c r="AU16" s="26">
        <v>103.14322101302466</v>
      </c>
      <c r="AV16" s="35">
        <v>2274</v>
      </c>
      <c r="AW16" s="26">
        <v>2337.7</v>
      </c>
      <c r="AX16" s="26">
        <v>102.80123131046612</v>
      </c>
      <c r="AY16" s="35">
        <v>136</v>
      </c>
      <c r="AZ16" s="26">
        <v>244.7</v>
      </c>
      <c r="BA16" s="26">
        <f t="shared" si="4"/>
        <v>179.92647058823528</v>
      </c>
      <c r="BB16" s="26">
        <v>409.2</v>
      </c>
      <c r="BC16" s="40">
        <v>66</v>
      </c>
      <c r="BD16" s="41">
        <v>108.5</v>
      </c>
      <c r="BE16" s="42">
        <f t="shared" si="5"/>
        <v>164.3939393939394</v>
      </c>
      <c r="BF16" s="30">
        <v>102.73446952673974</v>
      </c>
      <c r="BG16" s="32">
        <v>223</v>
      </c>
      <c r="BH16" s="32">
        <v>239.3</v>
      </c>
      <c r="BI16" s="32">
        <v>107.30941704035874</v>
      </c>
      <c r="BJ16" s="26">
        <v>89.22445935868754</v>
      </c>
      <c r="BK16" s="26">
        <v>138.5</v>
      </c>
      <c r="BL16" s="26">
        <v>149.2</v>
      </c>
      <c r="BM16" s="41">
        <f t="shared" si="6"/>
        <v>107.72563176895306</v>
      </c>
    </row>
    <row r="17" spans="1:65" ht="18">
      <c r="A17" s="59" t="s">
        <v>8</v>
      </c>
      <c r="B17" s="26">
        <v>33</v>
      </c>
      <c r="C17" s="26">
        <v>59.2</v>
      </c>
      <c r="D17" s="26">
        <v>179.3939393939394</v>
      </c>
      <c r="E17" s="26">
        <v>97.04918032786885</v>
      </c>
      <c r="F17" s="27">
        <v>18</v>
      </c>
      <c r="G17" s="26">
        <v>29.4</v>
      </c>
      <c r="H17" s="26">
        <v>163.33333333333334</v>
      </c>
      <c r="I17" s="27">
        <v>0</v>
      </c>
      <c r="J17" s="27">
        <v>0</v>
      </c>
      <c r="K17" s="26"/>
      <c r="L17" s="26"/>
      <c r="M17" s="27"/>
      <c r="N17" s="27"/>
      <c r="O17" s="26"/>
      <c r="P17" s="26">
        <f t="shared" si="1"/>
        <v>33</v>
      </c>
      <c r="Q17" s="26">
        <f t="shared" si="2"/>
        <v>59.2</v>
      </c>
      <c r="R17" s="26">
        <f t="shared" si="3"/>
        <v>179.3939393939394</v>
      </c>
      <c r="S17" s="26">
        <v>97.04918032786885</v>
      </c>
      <c r="T17" s="35">
        <v>18</v>
      </c>
      <c r="U17" s="26">
        <v>29.4</v>
      </c>
      <c r="V17" s="26">
        <v>163.33333333333334</v>
      </c>
      <c r="W17" s="26">
        <v>7</v>
      </c>
      <c r="X17" s="26">
        <v>7</v>
      </c>
      <c r="Y17" s="27">
        <v>100</v>
      </c>
      <c r="Z17" s="27">
        <v>116.66666666666667</v>
      </c>
      <c r="AA17" s="27">
        <v>3</v>
      </c>
      <c r="AB17" s="27">
        <v>3</v>
      </c>
      <c r="AC17" s="26">
        <v>100</v>
      </c>
      <c r="AD17" s="26"/>
      <c r="AE17" s="26"/>
      <c r="AF17" s="26"/>
      <c r="AG17" s="26"/>
      <c r="AH17" s="28"/>
      <c r="AI17" s="26"/>
      <c r="AJ17" s="26"/>
      <c r="AK17" s="26">
        <v>7</v>
      </c>
      <c r="AL17" s="26">
        <v>7</v>
      </c>
      <c r="AM17" s="26">
        <v>100</v>
      </c>
      <c r="AN17" s="26">
        <v>116.66666666666667</v>
      </c>
      <c r="AO17" s="26">
        <v>3</v>
      </c>
      <c r="AP17" s="26">
        <v>3</v>
      </c>
      <c r="AQ17" s="26">
        <v>100</v>
      </c>
      <c r="AR17" s="35">
        <v>1571</v>
      </c>
      <c r="AS17" s="26">
        <v>1589</v>
      </c>
      <c r="AT17" s="26">
        <v>101.14576702737111</v>
      </c>
      <c r="AU17" s="26">
        <v>119.1168691810866</v>
      </c>
      <c r="AV17" s="35">
        <v>803</v>
      </c>
      <c r="AW17" s="26">
        <v>819.7</v>
      </c>
      <c r="AX17" s="26">
        <v>102.07970112079701</v>
      </c>
      <c r="AY17" s="35">
        <v>46</v>
      </c>
      <c r="AZ17" s="26">
        <v>41</v>
      </c>
      <c r="BA17" s="26">
        <f t="shared" si="4"/>
        <v>89.13043478260869</v>
      </c>
      <c r="BB17" s="26">
        <v>241.2</v>
      </c>
      <c r="BC17" s="40">
        <v>21</v>
      </c>
      <c r="BD17" s="41">
        <v>19</v>
      </c>
      <c r="BE17" s="42">
        <f t="shared" si="5"/>
        <v>90.47619047619048</v>
      </c>
      <c r="BF17" s="30">
        <v>100.5582693649686</v>
      </c>
      <c r="BG17" s="32">
        <v>60.7</v>
      </c>
      <c r="BH17" s="32">
        <v>67.5</v>
      </c>
      <c r="BI17" s="32">
        <v>111.20263591433277</v>
      </c>
      <c r="BJ17" s="26">
        <v>160.71428571428572</v>
      </c>
      <c r="BK17" s="26">
        <v>23</v>
      </c>
      <c r="BL17" s="26">
        <v>24.1</v>
      </c>
      <c r="BM17" s="41">
        <f t="shared" si="6"/>
        <v>104.78260869565219</v>
      </c>
    </row>
    <row r="18" spans="1:65" ht="18">
      <c r="A18" s="59" t="s">
        <v>9</v>
      </c>
      <c r="B18" s="26">
        <v>10</v>
      </c>
      <c r="C18" s="26">
        <v>10.6</v>
      </c>
      <c r="D18" s="26">
        <v>106</v>
      </c>
      <c r="E18" s="26">
        <v>112.7659574468085</v>
      </c>
      <c r="F18" s="27">
        <v>5</v>
      </c>
      <c r="G18" s="26">
        <v>5.5</v>
      </c>
      <c r="H18" s="26">
        <v>110</v>
      </c>
      <c r="I18" s="27">
        <v>131</v>
      </c>
      <c r="J18" s="27">
        <v>114</v>
      </c>
      <c r="K18" s="26">
        <v>87.02290076335878</v>
      </c>
      <c r="L18" s="26">
        <v>88.30364058869094</v>
      </c>
      <c r="M18" s="27">
        <v>66</v>
      </c>
      <c r="N18" s="27">
        <v>53.7</v>
      </c>
      <c r="O18" s="26">
        <f t="shared" si="0"/>
        <v>81.36363636363637</v>
      </c>
      <c r="P18" s="26">
        <f t="shared" si="1"/>
        <v>141</v>
      </c>
      <c r="Q18" s="26">
        <f t="shared" si="2"/>
        <v>124.6</v>
      </c>
      <c r="R18" s="26">
        <f t="shared" si="3"/>
        <v>88.36879432624113</v>
      </c>
      <c r="S18" s="26">
        <v>89.9638989169675</v>
      </c>
      <c r="T18" s="35">
        <v>71</v>
      </c>
      <c r="U18" s="26">
        <v>59.2</v>
      </c>
      <c r="V18" s="26">
        <v>83.38028169014085</v>
      </c>
      <c r="W18" s="26">
        <v>2</v>
      </c>
      <c r="X18" s="26">
        <v>4.4</v>
      </c>
      <c r="Y18" s="27">
        <v>220</v>
      </c>
      <c r="Z18" s="27">
        <v>209.52380952380955</v>
      </c>
      <c r="AA18" s="27">
        <v>1</v>
      </c>
      <c r="AB18" s="27">
        <v>3.4</v>
      </c>
      <c r="AC18" s="26">
        <v>340</v>
      </c>
      <c r="AD18" s="26">
        <v>4</v>
      </c>
      <c r="AE18" s="26">
        <v>6.4</v>
      </c>
      <c r="AF18" s="26">
        <v>160</v>
      </c>
      <c r="AG18" s="26">
        <v>46.043165467625904</v>
      </c>
      <c r="AH18" s="28">
        <v>2</v>
      </c>
      <c r="AI18" s="26">
        <v>3.5</v>
      </c>
      <c r="AJ18" s="26">
        <v>175</v>
      </c>
      <c r="AK18" s="26">
        <v>6</v>
      </c>
      <c r="AL18" s="26">
        <v>10.8</v>
      </c>
      <c r="AM18" s="26">
        <v>180</v>
      </c>
      <c r="AN18" s="26">
        <v>67.5</v>
      </c>
      <c r="AO18" s="26">
        <v>3</v>
      </c>
      <c r="AP18" s="26">
        <v>6.9</v>
      </c>
      <c r="AQ18" s="26">
        <v>230</v>
      </c>
      <c r="AR18" s="35">
        <v>1633</v>
      </c>
      <c r="AS18" s="26">
        <v>1660.2</v>
      </c>
      <c r="AT18" s="26">
        <v>101.6656460502143</v>
      </c>
      <c r="AU18" s="26">
        <v>122.17877204991251</v>
      </c>
      <c r="AV18" s="35">
        <v>835</v>
      </c>
      <c r="AW18" s="26">
        <v>855.4</v>
      </c>
      <c r="AX18" s="26">
        <v>102.44311377245509</v>
      </c>
      <c r="AY18" s="35">
        <v>20</v>
      </c>
      <c r="AZ18" s="26">
        <v>44.7</v>
      </c>
      <c r="BA18" s="26">
        <f t="shared" si="4"/>
        <v>223.50000000000003</v>
      </c>
      <c r="BB18" s="26">
        <v>336.1</v>
      </c>
      <c r="BC18" s="40">
        <v>10</v>
      </c>
      <c r="BD18" s="41">
        <v>13.9</v>
      </c>
      <c r="BE18" s="42">
        <f t="shared" si="5"/>
        <v>139</v>
      </c>
      <c r="BF18" s="30">
        <v>102.72349272349273</v>
      </c>
      <c r="BG18" s="32">
        <v>49.6</v>
      </c>
      <c r="BH18" s="32">
        <v>53.2</v>
      </c>
      <c r="BI18" s="32">
        <v>107.25806451612902</v>
      </c>
      <c r="BJ18" s="26">
        <v>53.73737373737374</v>
      </c>
      <c r="BK18" s="26">
        <v>26.3</v>
      </c>
      <c r="BL18" s="26">
        <v>28.1</v>
      </c>
      <c r="BM18" s="41">
        <f t="shared" si="6"/>
        <v>106.84410646387832</v>
      </c>
    </row>
    <row r="19" spans="1:65" ht="18">
      <c r="A19" s="59" t="s">
        <v>10</v>
      </c>
      <c r="B19" s="26">
        <v>15</v>
      </c>
      <c r="C19" s="26">
        <v>21.8</v>
      </c>
      <c r="D19" s="26">
        <v>145.33333333333334</v>
      </c>
      <c r="E19" s="26">
        <v>81.95488721804512</v>
      </c>
      <c r="F19" s="27">
        <v>8</v>
      </c>
      <c r="G19" s="26">
        <v>10.8</v>
      </c>
      <c r="H19" s="26">
        <v>135</v>
      </c>
      <c r="I19" s="27">
        <v>2</v>
      </c>
      <c r="J19" s="27">
        <v>3.7</v>
      </c>
      <c r="K19" s="26"/>
      <c r="L19" s="26">
        <v>119.35483870967742</v>
      </c>
      <c r="M19" s="33">
        <v>1</v>
      </c>
      <c r="N19" s="33">
        <v>1.9</v>
      </c>
      <c r="O19" s="26"/>
      <c r="P19" s="26">
        <f t="shared" si="1"/>
        <v>17</v>
      </c>
      <c r="Q19" s="26">
        <f t="shared" si="2"/>
        <v>25.5</v>
      </c>
      <c r="R19" s="26">
        <f t="shared" si="3"/>
        <v>150</v>
      </c>
      <c r="S19" s="26">
        <v>85.85858585858584</v>
      </c>
      <c r="T19" s="35">
        <v>9</v>
      </c>
      <c r="U19" s="26">
        <v>12.7</v>
      </c>
      <c r="V19" s="26">
        <v>141.11111111111111</v>
      </c>
      <c r="W19" s="26">
        <v>2</v>
      </c>
      <c r="X19" s="26">
        <v>2</v>
      </c>
      <c r="Y19" s="27">
        <v>100</v>
      </c>
      <c r="Z19" s="27">
        <v>200</v>
      </c>
      <c r="AA19" s="27">
        <v>1</v>
      </c>
      <c r="AB19" s="27">
        <v>1</v>
      </c>
      <c r="AC19" s="26">
        <v>100</v>
      </c>
      <c r="AD19" s="26"/>
      <c r="AE19" s="26"/>
      <c r="AF19" s="26"/>
      <c r="AG19" s="26"/>
      <c r="AH19" s="34"/>
      <c r="AI19" s="26"/>
      <c r="AJ19" s="26"/>
      <c r="AK19" s="26">
        <v>2</v>
      </c>
      <c r="AL19" s="26">
        <v>2</v>
      </c>
      <c r="AM19" s="26">
        <v>100</v>
      </c>
      <c r="AN19" s="26">
        <v>200</v>
      </c>
      <c r="AO19" s="26">
        <v>1</v>
      </c>
      <c r="AP19" s="26">
        <v>1</v>
      </c>
      <c r="AQ19" s="26">
        <v>100</v>
      </c>
      <c r="AR19" s="35">
        <v>1170</v>
      </c>
      <c r="AS19" s="26">
        <v>1182.7</v>
      </c>
      <c r="AT19" s="26">
        <v>101.08547008547009</v>
      </c>
      <c r="AU19" s="26">
        <v>102.11575874184543</v>
      </c>
      <c r="AV19" s="35">
        <v>598</v>
      </c>
      <c r="AW19" s="26">
        <v>610</v>
      </c>
      <c r="AX19" s="26">
        <v>102.0066889632107</v>
      </c>
      <c r="AY19" s="35">
        <v>31</v>
      </c>
      <c r="AZ19" s="26">
        <v>23</v>
      </c>
      <c r="BA19" s="26">
        <f t="shared" si="4"/>
        <v>74.19354838709677</v>
      </c>
      <c r="BB19" s="26">
        <v>328.6</v>
      </c>
      <c r="BC19" s="40">
        <v>15</v>
      </c>
      <c r="BD19" s="41">
        <v>10</v>
      </c>
      <c r="BE19" s="42">
        <f t="shared" si="5"/>
        <v>66.66666666666666</v>
      </c>
      <c r="BF19" s="30">
        <v>103.51232691658223</v>
      </c>
      <c r="BG19" s="32">
        <v>37.2</v>
      </c>
      <c r="BH19" s="32">
        <v>38.7</v>
      </c>
      <c r="BI19" s="32">
        <v>104.03225806451613</v>
      </c>
      <c r="BJ19" s="26">
        <v>104.31266846361187</v>
      </c>
      <c r="BK19" s="26">
        <v>29.2</v>
      </c>
      <c r="BL19" s="26">
        <v>30</v>
      </c>
      <c r="BM19" s="41">
        <f t="shared" si="6"/>
        <v>102.73972602739727</v>
      </c>
    </row>
    <row r="20" spans="1:65" ht="18">
      <c r="A20" s="59" t="s">
        <v>40</v>
      </c>
      <c r="B20" s="26">
        <v>43</v>
      </c>
      <c r="C20" s="26">
        <v>45</v>
      </c>
      <c r="D20" s="26">
        <v>104.65116279069768</v>
      </c>
      <c r="E20" s="26">
        <v>92.21311475409837</v>
      </c>
      <c r="F20" s="27">
        <v>21</v>
      </c>
      <c r="G20" s="26">
        <v>20.7</v>
      </c>
      <c r="H20" s="26">
        <v>98.57142857142857</v>
      </c>
      <c r="I20" s="27">
        <v>127</v>
      </c>
      <c r="J20" s="27">
        <v>124.3</v>
      </c>
      <c r="K20" s="26">
        <v>97.87401574803151</v>
      </c>
      <c r="L20" s="26">
        <v>99.67923015236568</v>
      </c>
      <c r="M20" s="27">
        <v>62</v>
      </c>
      <c r="N20" s="27">
        <v>61.1</v>
      </c>
      <c r="O20" s="26">
        <f t="shared" si="0"/>
        <v>98.54838709677419</v>
      </c>
      <c r="P20" s="26">
        <f t="shared" si="1"/>
        <v>170</v>
      </c>
      <c r="Q20" s="26">
        <f t="shared" si="2"/>
        <v>169.3</v>
      </c>
      <c r="R20" s="26">
        <f t="shared" si="3"/>
        <v>99.58823529411765</v>
      </c>
      <c r="S20" s="26">
        <v>97.57925072046109</v>
      </c>
      <c r="T20" s="35">
        <v>83</v>
      </c>
      <c r="U20" s="26">
        <v>81.8</v>
      </c>
      <c r="V20" s="26">
        <v>98.55421686746988</v>
      </c>
      <c r="W20" s="26">
        <v>6</v>
      </c>
      <c r="X20" s="26">
        <v>7.6</v>
      </c>
      <c r="Y20" s="27">
        <v>126.66666666666666</v>
      </c>
      <c r="Z20" s="27">
        <v>140.74074074074073</v>
      </c>
      <c r="AA20" s="27">
        <v>3</v>
      </c>
      <c r="AB20" s="27">
        <v>4</v>
      </c>
      <c r="AC20" s="26">
        <v>133.33333333333331</v>
      </c>
      <c r="AD20" s="26">
        <v>8</v>
      </c>
      <c r="AE20" s="26">
        <v>12.7</v>
      </c>
      <c r="AF20" s="26">
        <v>158.75</v>
      </c>
      <c r="AG20" s="26">
        <v>108.54700854700855</v>
      </c>
      <c r="AH20" s="28">
        <v>7</v>
      </c>
      <c r="AI20" s="26">
        <v>12.7</v>
      </c>
      <c r="AJ20" s="26">
        <v>181.42857142857142</v>
      </c>
      <c r="AK20" s="26">
        <v>14</v>
      </c>
      <c r="AL20" s="26">
        <v>20.3</v>
      </c>
      <c r="AM20" s="26">
        <v>145</v>
      </c>
      <c r="AN20" s="26">
        <v>118.71345029239765</v>
      </c>
      <c r="AO20" s="26">
        <v>10</v>
      </c>
      <c r="AP20" s="26">
        <v>16.7</v>
      </c>
      <c r="AQ20" s="26">
        <v>167</v>
      </c>
      <c r="AR20" s="35">
        <v>30520</v>
      </c>
      <c r="AS20" s="26">
        <v>31073</v>
      </c>
      <c r="AT20" s="26">
        <v>101.81192660550458</v>
      </c>
      <c r="AU20" s="26">
        <v>90.08552258490177</v>
      </c>
      <c r="AV20" s="35">
        <v>15443</v>
      </c>
      <c r="AW20" s="26">
        <v>15823.8</v>
      </c>
      <c r="AX20" s="26">
        <v>102.46584212911998</v>
      </c>
      <c r="AY20" s="35">
        <v>212</v>
      </c>
      <c r="AZ20" s="26">
        <v>219.9</v>
      </c>
      <c r="BA20" s="26">
        <f t="shared" si="4"/>
        <v>103.72641509433961</v>
      </c>
      <c r="BB20" s="26">
        <v>307</v>
      </c>
      <c r="BC20" s="40">
        <v>100</v>
      </c>
      <c r="BD20" s="41">
        <v>96.1</v>
      </c>
      <c r="BE20" s="42">
        <f t="shared" si="5"/>
        <v>96.1</v>
      </c>
      <c r="BF20" s="30">
        <v>101.43327239488116</v>
      </c>
      <c r="BG20" s="32">
        <v>552.1</v>
      </c>
      <c r="BH20" s="32">
        <v>594.5</v>
      </c>
      <c r="BI20" s="32">
        <v>107.67976815794242</v>
      </c>
      <c r="BJ20" s="26">
        <v>173.62733644859813</v>
      </c>
      <c r="BK20" s="26">
        <v>250.7</v>
      </c>
      <c r="BL20" s="26">
        <v>268.9</v>
      </c>
      <c r="BM20" s="41">
        <f t="shared" si="6"/>
        <v>107.25967291583565</v>
      </c>
    </row>
    <row r="21" spans="1:65" ht="18">
      <c r="A21" s="59" t="s">
        <v>11</v>
      </c>
      <c r="B21" s="26">
        <v>32</v>
      </c>
      <c r="C21" s="26">
        <v>33.1</v>
      </c>
      <c r="D21" s="26">
        <v>103.4375</v>
      </c>
      <c r="E21" s="26">
        <v>96.78362573099415</v>
      </c>
      <c r="F21" s="27">
        <v>16</v>
      </c>
      <c r="G21" s="26">
        <v>16</v>
      </c>
      <c r="H21" s="26">
        <v>100</v>
      </c>
      <c r="I21" s="27">
        <v>0</v>
      </c>
      <c r="J21" s="27">
        <v>0</v>
      </c>
      <c r="K21" s="26"/>
      <c r="L21" s="26"/>
      <c r="M21" s="27"/>
      <c r="N21" s="27"/>
      <c r="O21" s="26"/>
      <c r="P21" s="26">
        <f t="shared" si="1"/>
        <v>32</v>
      </c>
      <c r="Q21" s="26">
        <f t="shared" si="2"/>
        <v>33.1</v>
      </c>
      <c r="R21" s="26">
        <f t="shared" si="3"/>
        <v>103.4375</v>
      </c>
      <c r="S21" s="26">
        <v>96.78362573099415</v>
      </c>
      <c r="T21" s="35">
        <v>16</v>
      </c>
      <c r="U21" s="26">
        <v>16</v>
      </c>
      <c r="V21" s="26">
        <v>100</v>
      </c>
      <c r="W21" s="26">
        <v>4</v>
      </c>
      <c r="X21" s="26">
        <v>4</v>
      </c>
      <c r="Y21" s="27">
        <v>100</v>
      </c>
      <c r="Z21" s="27">
        <v>93.02325581395348</v>
      </c>
      <c r="AA21" s="27">
        <v>2</v>
      </c>
      <c r="AB21" s="27">
        <v>2</v>
      </c>
      <c r="AC21" s="26">
        <v>100</v>
      </c>
      <c r="AD21" s="26"/>
      <c r="AE21" s="26"/>
      <c r="AF21" s="26"/>
      <c r="AG21" s="26"/>
      <c r="AH21" s="28"/>
      <c r="AI21" s="26"/>
      <c r="AJ21" s="26"/>
      <c r="AK21" s="26">
        <v>4</v>
      </c>
      <c r="AL21" s="26">
        <v>4</v>
      </c>
      <c r="AM21" s="26">
        <v>100</v>
      </c>
      <c r="AN21" s="26">
        <v>93.02325581395348</v>
      </c>
      <c r="AO21" s="26">
        <v>2</v>
      </c>
      <c r="AP21" s="26">
        <v>2</v>
      </c>
      <c r="AQ21" s="26">
        <v>100</v>
      </c>
      <c r="AR21" s="35">
        <v>5297</v>
      </c>
      <c r="AS21" s="26">
        <v>5412</v>
      </c>
      <c r="AT21" s="26">
        <v>102.17104021144043</v>
      </c>
      <c r="AU21" s="26">
        <v>76.1400298097502</v>
      </c>
      <c r="AV21" s="35">
        <v>3116</v>
      </c>
      <c r="AW21" s="26">
        <v>3201.9</v>
      </c>
      <c r="AX21" s="26">
        <v>102.75673940949936</v>
      </c>
      <c r="AY21" s="35">
        <v>126</v>
      </c>
      <c r="AZ21" s="26">
        <v>234.1</v>
      </c>
      <c r="BA21" s="26">
        <f t="shared" si="4"/>
        <v>185.7936507936508</v>
      </c>
      <c r="BB21" s="26">
        <v>179.2</v>
      </c>
      <c r="BC21" s="40">
        <v>60</v>
      </c>
      <c r="BD21" s="41">
        <v>106.9</v>
      </c>
      <c r="BE21" s="42">
        <f t="shared" si="5"/>
        <v>178.16666666666669</v>
      </c>
      <c r="BF21" s="30">
        <v>115.82969432314411</v>
      </c>
      <c r="BG21" s="32">
        <v>113.2</v>
      </c>
      <c r="BH21" s="32">
        <v>101.6</v>
      </c>
      <c r="BI21" s="32">
        <v>89.75265017667844</v>
      </c>
      <c r="BJ21" s="26">
        <v>44.67897977132805</v>
      </c>
      <c r="BK21" s="26">
        <v>63.2</v>
      </c>
      <c r="BL21" s="26">
        <v>48.4</v>
      </c>
      <c r="BM21" s="41">
        <f t="shared" si="6"/>
        <v>76.58227848101265</v>
      </c>
    </row>
    <row r="22" spans="1:65" ht="18">
      <c r="A22" s="59" t="s">
        <v>12</v>
      </c>
      <c r="B22" s="26">
        <v>14</v>
      </c>
      <c r="C22" s="26">
        <v>20.5</v>
      </c>
      <c r="D22" s="26">
        <v>146.42857142857142</v>
      </c>
      <c r="E22" s="26">
        <v>129.74683544303798</v>
      </c>
      <c r="F22" s="27">
        <v>8</v>
      </c>
      <c r="G22" s="26">
        <v>11.5</v>
      </c>
      <c r="H22" s="26">
        <v>143.75</v>
      </c>
      <c r="I22" s="27">
        <v>4</v>
      </c>
      <c r="J22" s="27">
        <v>4.6</v>
      </c>
      <c r="K22" s="26">
        <v>115</v>
      </c>
      <c r="L22" s="26">
        <v>97.8723404255319</v>
      </c>
      <c r="M22" s="27">
        <v>2</v>
      </c>
      <c r="N22" s="27">
        <v>2.5</v>
      </c>
      <c r="O22" s="26">
        <f t="shared" si="0"/>
        <v>125</v>
      </c>
      <c r="P22" s="26">
        <f t="shared" si="1"/>
        <v>18</v>
      </c>
      <c r="Q22" s="26">
        <f t="shared" si="2"/>
        <v>25.1</v>
      </c>
      <c r="R22" s="26">
        <f t="shared" si="3"/>
        <v>139.44444444444446</v>
      </c>
      <c r="S22" s="26">
        <v>122.4390243902439</v>
      </c>
      <c r="T22" s="35">
        <v>10</v>
      </c>
      <c r="U22" s="26">
        <v>14</v>
      </c>
      <c r="V22" s="26">
        <v>140</v>
      </c>
      <c r="W22" s="26">
        <v>3</v>
      </c>
      <c r="X22" s="26">
        <v>3</v>
      </c>
      <c r="Y22" s="27">
        <v>100</v>
      </c>
      <c r="Z22" s="27">
        <v>75</v>
      </c>
      <c r="AA22" s="27">
        <v>1</v>
      </c>
      <c r="AB22" s="27">
        <v>1</v>
      </c>
      <c r="AC22" s="26">
        <v>100</v>
      </c>
      <c r="AD22" s="26">
        <v>0</v>
      </c>
      <c r="AE22" s="26">
        <v>0</v>
      </c>
      <c r="AF22" s="26"/>
      <c r="AG22" s="26"/>
      <c r="AH22" s="28"/>
      <c r="AI22" s="26"/>
      <c r="AJ22" s="26"/>
      <c r="AK22" s="26">
        <v>3</v>
      </c>
      <c r="AL22" s="26">
        <v>3</v>
      </c>
      <c r="AM22" s="26">
        <v>100</v>
      </c>
      <c r="AN22" s="26">
        <v>75</v>
      </c>
      <c r="AO22" s="26">
        <v>1</v>
      </c>
      <c r="AP22" s="26">
        <v>1</v>
      </c>
      <c r="AQ22" s="26">
        <v>100</v>
      </c>
      <c r="AR22" s="35">
        <v>1914</v>
      </c>
      <c r="AS22" s="26">
        <v>1955.6</v>
      </c>
      <c r="AT22" s="26">
        <v>102.17345872518287</v>
      </c>
      <c r="AU22" s="26">
        <v>106.53609047892907</v>
      </c>
      <c r="AV22" s="35">
        <v>978</v>
      </c>
      <c r="AW22" s="26">
        <v>1004.3</v>
      </c>
      <c r="AX22" s="26">
        <v>102.68916155419222</v>
      </c>
      <c r="AY22" s="35">
        <v>52</v>
      </c>
      <c r="AZ22" s="26">
        <v>72</v>
      </c>
      <c r="BA22" s="26">
        <f t="shared" si="4"/>
        <v>138.46153846153845</v>
      </c>
      <c r="BB22" s="26">
        <v>300</v>
      </c>
      <c r="BC22" s="40">
        <v>25</v>
      </c>
      <c r="BD22" s="41">
        <v>28.5</v>
      </c>
      <c r="BE22" s="42">
        <f t="shared" si="5"/>
        <v>113.99999999999999</v>
      </c>
      <c r="BF22" s="30">
        <v>100.93457943925233</v>
      </c>
      <c r="BG22" s="32">
        <v>44.9</v>
      </c>
      <c r="BH22" s="32">
        <v>46.9</v>
      </c>
      <c r="BI22" s="32">
        <v>104.4543429844098</v>
      </c>
      <c r="BJ22" s="26">
        <v>125.73726541554961</v>
      </c>
      <c r="BK22" s="26">
        <v>27.4</v>
      </c>
      <c r="BL22" s="26">
        <v>29.3</v>
      </c>
      <c r="BM22" s="41">
        <f t="shared" si="6"/>
        <v>106.93430656934306</v>
      </c>
    </row>
    <row r="23" spans="1:65" ht="18">
      <c r="A23" s="37" t="s">
        <v>13</v>
      </c>
      <c r="B23" s="26">
        <v>355</v>
      </c>
      <c r="C23" s="26">
        <v>468.6</v>
      </c>
      <c r="D23" s="26">
        <v>132</v>
      </c>
      <c r="E23" s="26">
        <v>94.70493128536783</v>
      </c>
      <c r="F23" s="35">
        <v>181</v>
      </c>
      <c r="G23" s="26">
        <v>229.2</v>
      </c>
      <c r="H23" s="26">
        <v>126.62983425414365</v>
      </c>
      <c r="I23" s="27">
        <v>2425</v>
      </c>
      <c r="J23" s="27">
        <v>2690.8</v>
      </c>
      <c r="K23" s="26">
        <v>110.96082474226803</v>
      </c>
      <c r="L23" s="26">
        <v>120.80994926592734</v>
      </c>
      <c r="M23" s="27">
        <v>1139</v>
      </c>
      <c r="N23" s="26">
        <v>1282.7</v>
      </c>
      <c r="O23" s="26">
        <f t="shared" si="0"/>
        <v>112.61633011413521</v>
      </c>
      <c r="P23" s="26">
        <f t="shared" si="1"/>
        <v>2780</v>
      </c>
      <c r="Q23" s="26">
        <f t="shared" si="2"/>
        <v>3159.4</v>
      </c>
      <c r="R23" s="26">
        <f t="shared" si="3"/>
        <v>113.6474820143885</v>
      </c>
      <c r="S23" s="26">
        <v>116.06480290951842</v>
      </c>
      <c r="T23" s="35">
        <v>1320</v>
      </c>
      <c r="U23" s="26">
        <v>1511.9</v>
      </c>
      <c r="V23" s="26">
        <v>114.5378787878788</v>
      </c>
      <c r="W23" s="26">
        <v>78</v>
      </c>
      <c r="X23" s="26">
        <v>92.5</v>
      </c>
      <c r="Y23" s="27">
        <v>118.58974358974359</v>
      </c>
      <c r="Z23" s="27">
        <v>126.02179836512263</v>
      </c>
      <c r="AA23" s="27">
        <v>40</v>
      </c>
      <c r="AB23" s="27">
        <v>52.8</v>
      </c>
      <c r="AC23" s="26">
        <v>132</v>
      </c>
      <c r="AD23" s="26">
        <v>864</v>
      </c>
      <c r="AE23" s="26">
        <v>772.7</v>
      </c>
      <c r="AF23" s="26">
        <v>89.43287037037037</v>
      </c>
      <c r="AG23" s="26">
        <v>115.19081693500294</v>
      </c>
      <c r="AH23" s="28">
        <v>381</v>
      </c>
      <c r="AI23" s="26">
        <v>245.4</v>
      </c>
      <c r="AJ23" s="26">
        <v>64.40944881889763</v>
      </c>
      <c r="AK23" s="26">
        <v>942</v>
      </c>
      <c r="AL23" s="26">
        <v>865.2</v>
      </c>
      <c r="AM23" s="26">
        <v>91.84713375796179</v>
      </c>
      <c r="AN23" s="26">
        <v>116.25907014243484</v>
      </c>
      <c r="AO23" s="26">
        <v>421</v>
      </c>
      <c r="AP23" s="26">
        <v>298.2</v>
      </c>
      <c r="AQ23" s="26">
        <v>70.8313539192399</v>
      </c>
      <c r="AR23" s="35">
        <v>102952</v>
      </c>
      <c r="AS23" s="26">
        <v>106438.9</v>
      </c>
      <c r="AT23" s="26">
        <v>103.38691817546042</v>
      </c>
      <c r="AU23" s="26">
        <v>100.70253819591902</v>
      </c>
      <c r="AV23" s="35">
        <v>53000</v>
      </c>
      <c r="AW23" s="26">
        <v>55523.5</v>
      </c>
      <c r="AX23" s="26">
        <v>104.761320754717</v>
      </c>
      <c r="AY23" s="35">
        <f>SUM(AY9:AY22)</f>
        <v>1795</v>
      </c>
      <c r="AZ23" s="26">
        <f>SUM(AZ9:AZ22)</f>
        <v>2095.5</v>
      </c>
      <c r="BA23" s="26">
        <f>AZ23/AY23*100</f>
        <v>116.74094707520892</v>
      </c>
      <c r="BB23" s="26">
        <v>236</v>
      </c>
      <c r="BC23" s="40">
        <f>SUM(BC9:BC22)</f>
        <v>855</v>
      </c>
      <c r="BD23" s="41">
        <f>SUM(BD9:BD22)</f>
        <v>1024.1</v>
      </c>
      <c r="BE23" s="42">
        <f t="shared" si="5"/>
        <v>119.77777777777776</v>
      </c>
      <c r="BF23" s="30">
        <v>103.53858616283316</v>
      </c>
      <c r="BG23" s="32">
        <v>2742.8</v>
      </c>
      <c r="BH23" s="32">
        <v>2839.3</v>
      </c>
      <c r="BI23" s="32">
        <v>103.51830246463464</v>
      </c>
      <c r="BJ23" s="26">
        <v>112.68404968845496</v>
      </c>
      <c r="BK23" s="26">
        <v>1355.6</v>
      </c>
      <c r="BL23" s="26">
        <v>1350</v>
      </c>
      <c r="BM23" s="41">
        <f t="shared" si="6"/>
        <v>99.5868987902036</v>
      </c>
    </row>
    <row r="24" spans="1:65" ht="18">
      <c r="A24" s="29" t="s">
        <v>30</v>
      </c>
      <c r="BG24" s="32">
        <v>4867.2</v>
      </c>
      <c r="BH24" s="32">
        <v>5027.5</v>
      </c>
      <c r="BI24" s="32">
        <v>103.29347468770547</v>
      </c>
      <c r="BJ24" s="30">
        <v>107.9975081629146</v>
      </c>
      <c r="BK24" s="41">
        <v>2644.7</v>
      </c>
      <c r="BL24" s="41">
        <v>2722.8</v>
      </c>
      <c r="BM24" s="41">
        <f t="shared" si="6"/>
        <v>102.95307596324726</v>
      </c>
    </row>
    <row r="25" spans="1:65" ht="18">
      <c r="A25" s="29" t="s">
        <v>31</v>
      </c>
      <c r="BG25" s="32">
        <v>7610</v>
      </c>
      <c r="BH25" s="32">
        <v>7866.8</v>
      </c>
      <c r="BI25" s="32">
        <v>103.37450722733246</v>
      </c>
      <c r="BJ25" s="30">
        <v>109.6433399768638</v>
      </c>
      <c r="BK25" s="41">
        <v>4000.3</v>
      </c>
      <c r="BL25" s="41">
        <v>4072.8</v>
      </c>
      <c r="BM25" s="41">
        <f t="shared" si="6"/>
        <v>101.81236407269454</v>
      </c>
    </row>
    <row r="26" spans="1:60" ht="18">
      <c r="A26" s="18"/>
      <c r="BH26" s="31"/>
    </row>
    <row r="32" ht="12.75">
      <c r="L32" t="s">
        <v>32</v>
      </c>
    </row>
  </sheetData>
  <printOptions/>
  <pageMargins left="0.2" right="0.2" top="1" bottom="1" header="0.5" footer="0.5"/>
  <pageSetup fitToWidth="2" horizontalDpi="300" verticalDpi="300" orientation="landscape" paperSize="9" scale="61" r:id="rId1"/>
  <colBreaks count="2" manualBreakCount="2">
    <brk id="22" max="2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2011-03-16T05:17:54Z</cp:lastPrinted>
  <dcterms:created xsi:type="dcterms:W3CDTF">2001-09-11T09:16:11Z</dcterms:created>
  <dcterms:modified xsi:type="dcterms:W3CDTF">2011-03-18T12:08:21Z</dcterms:modified>
  <cp:category/>
  <cp:version/>
  <cp:contentType/>
  <cp:contentStatus/>
</cp:coreProperties>
</file>