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янв12 " sheetId="1" r:id="rId1"/>
  </sheets>
  <definedNames>
    <definedName name="_xlnm.Print_Titles" localSheetId="0">'янв12 '!$A:$A</definedName>
    <definedName name="Заголовки_для_печти">#REF!</definedName>
    <definedName name="_xlnm.Print_Area" localSheetId="0">'янв12 '!$A$1:$AM$27</definedName>
  </definedNames>
  <calcPr fullCalcOnLoad="1"/>
</workbook>
</file>

<file path=xl/sharedStrings.xml><?xml version="1.0" encoding="utf-8"?>
<sst xmlns="http://schemas.openxmlformats.org/spreadsheetml/2006/main" count="98" uniqueCount="43">
  <si>
    <t>Информация</t>
  </si>
  <si>
    <t>о выполнении основных социально-экономических показателей</t>
  </si>
  <si>
    <t xml:space="preserve">Наименование </t>
  </si>
  <si>
    <t>Молоко от населения</t>
  </si>
  <si>
    <t>Молоко от СХПК</t>
  </si>
  <si>
    <t>Молоко от СХПК и населения</t>
  </si>
  <si>
    <t>Мясо от населения</t>
  </si>
  <si>
    <t>Мясо от СХПК</t>
  </si>
  <si>
    <t>Мясо от СХПК и населения</t>
  </si>
  <si>
    <t>Товарооборот</t>
  </si>
  <si>
    <t>Водка</t>
  </si>
  <si>
    <t>% сох</t>
  </si>
  <si>
    <t>Собственные доходы</t>
  </si>
  <si>
    <t xml:space="preserve">темп роста </t>
  </si>
  <si>
    <t>администраций</t>
  </si>
  <si>
    <t>Прогноз</t>
  </si>
  <si>
    <t>Факт</t>
  </si>
  <si>
    <t>%</t>
  </si>
  <si>
    <t>темп</t>
  </si>
  <si>
    <t xml:space="preserve">темп </t>
  </si>
  <si>
    <t>ранности</t>
  </si>
  <si>
    <t>месяц</t>
  </si>
  <si>
    <t>роста</t>
  </si>
  <si>
    <t>с нач.год</t>
  </si>
  <si>
    <t>Кемлянская</t>
  </si>
  <si>
    <t>Берегово-Сыресевская</t>
  </si>
  <si>
    <t>Гуляевская</t>
  </si>
  <si>
    <t>Ичалковская</t>
  </si>
  <si>
    <t>Кергудская</t>
  </si>
  <si>
    <t>Ладская</t>
  </si>
  <si>
    <t>Лобаскинская</t>
  </si>
  <si>
    <t>Оброчинская</t>
  </si>
  <si>
    <t>Парадеевская</t>
  </si>
  <si>
    <t>Пермеевская</t>
  </si>
  <si>
    <t>Резоватовская</t>
  </si>
  <si>
    <t>Рождествено-Баевская</t>
  </si>
  <si>
    <t>Смольненская</t>
  </si>
  <si>
    <t>Тархановская</t>
  </si>
  <si>
    <t>Итого</t>
  </si>
  <si>
    <t>Район</t>
  </si>
  <si>
    <t>Всего</t>
  </si>
  <si>
    <r>
      <t xml:space="preserve">            за</t>
    </r>
    <r>
      <rPr>
        <b/>
        <sz val="12"/>
        <rFont val="Arial Cyr"/>
        <family val="0"/>
      </rPr>
      <t xml:space="preserve"> январь</t>
    </r>
    <r>
      <rPr>
        <sz val="12"/>
        <rFont val="Arial Cyr"/>
        <family val="2"/>
      </rPr>
      <t xml:space="preserve"> 2012 года по Ичалковскому муниципальному району</t>
    </r>
  </si>
  <si>
    <r>
      <t xml:space="preserve">                 за</t>
    </r>
    <r>
      <rPr>
        <b/>
        <sz val="12"/>
        <rFont val="Arial Cyr"/>
        <family val="0"/>
      </rPr>
      <t xml:space="preserve"> январь</t>
    </r>
    <r>
      <rPr>
        <sz val="12"/>
        <rFont val="Arial Cyr"/>
        <family val="2"/>
      </rPr>
      <t xml:space="preserve"> 2012 года по Ичалковскому муниципальному району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</si>
</sst>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  <numFmt numFmtId="168" formatCode="_-* #,##0.0_р_._-;\-* #,##0.0_р_._-;_-* &quot;-&quot;??_р_._-;_-@_-"/>
  </numFmts>
  <fonts count="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view="pageBreakPreview" zoomScale="75" zoomScaleNormal="75" zoomScaleSheetLayoutView="75" workbookViewId="0" topLeftCell="A1">
      <pane xSplit="1" ySplit="9" topLeftCell="B10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AL10" sqref="AL10:AL26"/>
    </sheetView>
  </sheetViews>
  <sheetFormatPr defaultColWidth="9.00390625" defaultRowHeight="12.75"/>
  <cols>
    <col min="1" max="1" width="26.25390625" style="1" customWidth="1"/>
    <col min="2" max="2" width="8.375" style="2" customWidth="1"/>
    <col min="3" max="3" width="8.00390625" style="2" customWidth="1"/>
    <col min="4" max="4" width="7.125" style="2" customWidth="1"/>
    <col min="5" max="5" width="8.25390625" style="2" customWidth="1"/>
    <col min="6" max="6" width="7.625" style="2" customWidth="1"/>
    <col min="7" max="7" width="8.625" style="2" customWidth="1"/>
    <col min="8" max="8" width="7.00390625" style="2" customWidth="1"/>
    <col min="9" max="13" width="7.625" style="2" customWidth="1"/>
    <col min="14" max="16" width="7.25390625" style="2" customWidth="1"/>
    <col min="17" max="17" width="8.00390625" style="2" customWidth="1"/>
    <col min="18" max="18" width="7.875" style="2" customWidth="1"/>
    <col min="19" max="19" width="7.75390625" style="2" customWidth="1"/>
    <col min="20" max="20" width="7.375" style="2" customWidth="1"/>
    <col min="21" max="23" width="7.625" style="2" customWidth="1"/>
    <col min="24" max="24" width="8.00390625" style="2" customWidth="1"/>
    <col min="25" max="25" width="6.875" style="2" customWidth="1"/>
    <col min="26" max="26" width="12.375" style="2" customWidth="1"/>
    <col min="27" max="27" width="12.125" style="2" customWidth="1"/>
    <col min="28" max="28" width="8.25390625" style="2" customWidth="1"/>
    <col min="29" max="29" width="8.00390625" style="2" customWidth="1"/>
    <col min="30" max="30" width="10.875" style="2" customWidth="1"/>
    <col min="31" max="31" width="10.125" style="2" customWidth="1"/>
    <col min="32" max="33" width="7.125" style="2" customWidth="1"/>
    <col min="34" max="34" width="8.625" style="2" customWidth="1"/>
    <col min="35" max="35" width="9.375" style="2" customWidth="1"/>
    <col min="36" max="36" width="8.125" style="2" customWidth="1"/>
    <col min="37" max="38" width="6.875" style="2" customWidth="1"/>
    <col min="39" max="39" width="7.625" style="0" customWidth="1"/>
    <col min="40" max="40" width="8.00390625" style="0" customWidth="1"/>
    <col min="41" max="41" width="7.375" style="0" customWidth="1"/>
    <col min="42" max="42" width="6.25390625" style="0" customWidth="1"/>
    <col min="43" max="43" width="7.25390625" style="0" customWidth="1"/>
    <col min="44" max="45" width="6.875" style="0" customWidth="1"/>
    <col min="46" max="46" width="7.375" style="0" customWidth="1"/>
    <col min="47" max="47" width="6.125" style="0" customWidth="1"/>
    <col min="48" max="48" width="8.00390625" style="0" customWidth="1"/>
    <col min="50" max="50" width="7.00390625" style="0" customWidth="1"/>
    <col min="51" max="51" width="7.375" style="0" customWidth="1"/>
    <col min="52" max="52" width="6.875" style="0" customWidth="1"/>
    <col min="53" max="53" width="7.375" style="0" customWidth="1"/>
  </cols>
  <sheetData>
    <row r="1" spans="6:35" ht="18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5"/>
      <c r="AI1" s="5"/>
    </row>
    <row r="2" spans="6:40" ht="18">
      <c r="F2" s="1"/>
      <c r="G2" s="1"/>
      <c r="H2" s="1"/>
      <c r="I2" s="1"/>
      <c r="K2" s="6" t="s">
        <v>0</v>
      </c>
      <c r="L2" s="1"/>
      <c r="M2" s="1"/>
      <c r="N2" s="3"/>
      <c r="O2" s="3"/>
      <c r="P2" s="3"/>
      <c r="Q2" s="3"/>
      <c r="V2" s="3"/>
      <c r="W2" s="3"/>
      <c r="X2" s="3"/>
      <c r="Y2" s="3"/>
      <c r="Z2" s="3"/>
      <c r="AA2" s="3"/>
      <c r="AB2" s="3"/>
      <c r="AC2" s="1"/>
      <c r="AD2" s="1"/>
      <c r="AE2" s="1"/>
      <c r="AG2" s="6" t="s">
        <v>0</v>
      </c>
      <c r="AH2" s="1"/>
      <c r="AI2" s="1"/>
      <c r="AJ2" s="3"/>
      <c r="AK2" s="3"/>
      <c r="AL2" s="3"/>
      <c r="AM2" s="3"/>
      <c r="AN2" s="3"/>
    </row>
    <row r="3" spans="4:40" ht="15">
      <c r="D3" s="1"/>
      <c r="E3" s="1"/>
      <c r="F3" s="1"/>
      <c r="G3" s="1"/>
      <c r="H3" s="1"/>
      <c r="I3" s="1"/>
      <c r="J3" s="1"/>
      <c r="K3" s="1"/>
      <c r="L3" s="3" t="s">
        <v>1</v>
      </c>
      <c r="M3" s="3"/>
      <c r="N3" s="3"/>
      <c r="O3" s="3"/>
      <c r="P3" s="3"/>
      <c r="AA3" s="3"/>
      <c r="AB3" s="3"/>
      <c r="AC3" s="1"/>
      <c r="AD3" s="1"/>
      <c r="AE3" s="1"/>
      <c r="AF3" s="1"/>
      <c r="AG3" s="1"/>
      <c r="AH3" s="3" t="s">
        <v>1</v>
      </c>
      <c r="AI3" s="3"/>
      <c r="AJ3" s="3"/>
      <c r="AK3" s="3"/>
      <c r="AL3" s="3"/>
      <c r="AM3" s="2"/>
      <c r="AN3" s="2"/>
    </row>
    <row r="4" spans="4:40" ht="15.75">
      <c r="D4" s="1"/>
      <c r="E4" s="1"/>
      <c r="F4" s="7"/>
      <c r="G4" s="7" t="s">
        <v>41</v>
      </c>
      <c r="H4" s="7"/>
      <c r="I4" s="7"/>
      <c r="J4" s="7"/>
      <c r="K4" s="7"/>
      <c r="L4" s="7"/>
      <c r="M4" s="7"/>
      <c r="N4" s="1"/>
      <c r="O4" s="1"/>
      <c r="P4" s="1"/>
      <c r="V4" s="3"/>
      <c r="W4" s="3"/>
      <c r="X4" s="3"/>
      <c r="Y4" s="3"/>
      <c r="Z4" s="3"/>
      <c r="AA4" s="3"/>
      <c r="AB4" s="3"/>
      <c r="AC4" s="7" t="s">
        <v>42</v>
      </c>
      <c r="AD4" s="7"/>
      <c r="AE4" s="7"/>
      <c r="AF4" s="7"/>
      <c r="AG4" s="7"/>
      <c r="AH4" s="7"/>
      <c r="AI4" s="7"/>
      <c r="AJ4" s="1"/>
      <c r="AK4" s="1"/>
      <c r="AL4" s="1"/>
      <c r="AM4" s="2"/>
      <c r="AN4" s="2"/>
    </row>
    <row r="5" spans="4:35" ht="15">
      <c r="D5" s="1"/>
      <c r="E5" s="1"/>
      <c r="F5" s="7"/>
      <c r="K5" s="7"/>
      <c r="L5" s="7"/>
      <c r="M5" s="7"/>
      <c r="N5" s="7"/>
      <c r="O5" s="7"/>
      <c r="P5" s="7"/>
      <c r="Q5" s="7"/>
      <c r="R5" s="1"/>
      <c r="S5" s="1"/>
      <c r="T5" s="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5"/>
      <c r="AG5" s="5"/>
      <c r="AH5" s="5"/>
      <c r="AI5" s="5"/>
    </row>
    <row r="7" spans="1:38" ht="15">
      <c r="A7" s="8" t="s">
        <v>2</v>
      </c>
      <c r="B7" s="9" t="s">
        <v>3</v>
      </c>
      <c r="C7" s="10"/>
      <c r="D7" s="10"/>
      <c r="E7" s="11"/>
      <c r="F7" s="9" t="s">
        <v>4</v>
      </c>
      <c r="G7" s="10"/>
      <c r="H7" s="10"/>
      <c r="I7" s="11"/>
      <c r="J7" s="12" t="s">
        <v>5</v>
      </c>
      <c r="K7" s="13"/>
      <c r="L7" s="13"/>
      <c r="M7" s="14"/>
      <c r="N7" s="9" t="s">
        <v>6</v>
      </c>
      <c r="O7" s="15"/>
      <c r="P7" s="15"/>
      <c r="Q7" s="16"/>
      <c r="R7" s="9" t="s">
        <v>7</v>
      </c>
      <c r="S7" s="15"/>
      <c r="T7" s="15"/>
      <c r="U7" s="16"/>
      <c r="V7" s="17" t="s">
        <v>8</v>
      </c>
      <c r="W7" s="17"/>
      <c r="X7" s="17"/>
      <c r="Y7" s="17"/>
      <c r="Z7" s="9" t="s">
        <v>9</v>
      </c>
      <c r="AA7" s="15"/>
      <c r="AB7" s="15"/>
      <c r="AC7" s="16"/>
      <c r="AD7" s="18" t="s">
        <v>10</v>
      </c>
      <c r="AE7" s="19"/>
      <c r="AF7" s="19"/>
      <c r="AG7" s="20"/>
      <c r="AH7" s="21" t="s">
        <v>11</v>
      </c>
      <c r="AI7" s="9" t="s">
        <v>12</v>
      </c>
      <c r="AJ7" s="15"/>
      <c r="AK7" s="15"/>
      <c r="AL7" s="22" t="s">
        <v>13</v>
      </c>
    </row>
    <row r="8" spans="1:38" ht="15">
      <c r="A8" s="23" t="s">
        <v>14</v>
      </c>
      <c r="B8" s="24" t="s">
        <v>15</v>
      </c>
      <c r="C8" s="25" t="s">
        <v>16</v>
      </c>
      <c r="D8" s="25" t="s">
        <v>17</v>
      </c>
      <c r="E8" s="25" t="s">
        <v>18</v>
      </c>
      <c r="F8" s="25" t="s">
        <v>15</v>
      </c>
      <c r="G8" s="25" t="s">
        <v>16</v>
      </c>
      <c r="H8" s="25" t="s">
        <v>17</v>
      </c>
      <c r="I8" s="25" t="s">
        <v>18</v>
      </c>
      <c r="J8" s="26" t="s">
        <v>15</v>
      </c>
      <c r="K8" s="26" t="s">
        <v>16</v>
      </c>
      <c r="L8" s="26" t="s">
        <v>17</v>
      </c>
      <c r="M8" s="26" t="s">
        <v>19</v>
      </c>
      <c r="N8" s="25" t="s">
        <v>15</v>
      </c>
      <c r="O8" s="25" t="s">
        <v>16</v>
      </c>
      <c r="P8" s="25" t="s">
        <v>17</v>
      </c>
      <c r="Q8" s="25" t="s">
        <v>18</v>
      </c>
      <c r="R8" s="25" t="s">
        <v>15</v>
      </c>
      <c r="S8" s="25" t="s">
        <v>16</v>
      </c>
      <c r="T8" s="25" t="s">
        <v>17</v>
      </c>
      <c r="U8" s="25" t="s">
        <v>18</v>
      </c>
      <c r="V8" s="27" t="s">
        <v>15</v>
      </c>
      <c r="W8" s="27" t="s">
        <v>16</v>
      </c>
      <c r="X8" s="27" t="s">
        <v>17</v>
      </c>
      <c r="Y8" s="27" t="s">
        <v>19</v>
      </c>
      <c r="Z8" s="25" t="s">
        <v>15</v>
      </c>
      <c r="AA8" s="25" t="s">
        <v>16</v>
      </c>
      <c r="AB8" s="25" t="s">
        <v>17</v>
      </c>
      <c r="AC8" s="25" t="s">
        <v>18</v>
      </c>
      <c r="AD8" s="25" t="s">
        <v>15</v>
      </c>
      <c r="AE8" s="25" t="s">
        <v>16</v>
      </c>
      <c r="AF8" s="25" t="s">
        <v>17</v>
      </c>
      <c r="AG8" s="25" t="s">
        <v>18</v>
      </c>
      <c r="AH8" s="25" t="s">
        <v>20</v>
      </c>
      <c r="AI8" s="25" t="s">
        <v>15</v>
      </c>
      <c r="AJ8" s="28" t="s">
        <v>16</v>
      </c>
      <c r="AK8" s="28" t="s">
        <v>17</v>
      </c>
      <c r="AL8" s="29"/>
    </row>
    <row r="9" spans="1:38" ht="15">
      <c r="A9" s="30"/>
      <c r="B9" s="31" t="s">
        <v>21</v>
      </c>
      <c r="C9" s="32" t="s">
        <v>21</v>
      </c>
      <c r="D9" s="32"/>
      <c r="E9" s="32" t="s">
        <v>22</v>
      </c>
      <c r="F9" s="32" t="s">
        <v>21</v>
      </c>
      <c r="G9" s="32" t="s">
        <v>21</v>
      </c>
      <c r="H9" s="32"/>
      <c r="I9" s="32" t="s">
        <v>22</v>
      </c>
      <c r="J9" s="33" t="s">
        <v>23</v>
      </c>
      <c r="K9" s="33" t="s">
        <v>23</v>
      </c>
      <c r="L9" s="33"/>
      <c r="M9" s="33" t="s">
        <v>22</v>
      </c>
      <c r="N9" s="32" t="s">
        <v>21</v>
      </c>
      <c r="O9" s="32" t="s">
        <v>21</v>
      </c>
      <c r="P9" s="32"/>
      <c r="Q9" s="32" t="s">
        <v>22</v>
      </c>
      <c r="R9" s="32" t="s">
        <v>21</v>
      </c>
      <c r="S9" s="32" t="s">
        <v>21</v>
      </c>
      <c r="T9" s="32"/>
      <c r="U9" s="32" t="s">
        <v>22</v>
      </c>
      <c r="V9" s="34" t="s">
        <v>23</v>
      </c>
      <c r="W9" s="34" t="s">
        <v>23</v>
      </c>
      <c r="X9" s="34"/>
      <c r="Y9" s="34" t="s">
        <v>22</v>
      </c>
      <c r="Z9" s="32" t="s">
        <v>21</v>
      </c>
      <c r="AA9" s="32" t="s">
        <v>21</v>
      </c>
      <c r="AB9" s="32"/>
      <c r="AC9" s="32" t="s">
        <v>22</v>
      </c>
      <c r="AD9" s="32" t="s">
        <v>21</v>
      </c>
      <c r="AE9" s="32" t="s">
        <v>21</v>
      </c>
      <c r="AF9" s="32"/>
      <c r="AG9" s="32" t="s">
        <v>22</v>
      </c>
      <c r="AH9" s="35"/>
      <c r="AI9" s="32" t="s">
        <v>21</v>
      </c>
      <c r="AJ9" s="36" t="s">
        <v>21</v>
      </c>
      <c r="AK9" s="36"/>
      <c r="AL9" s="37"/>
    </row>
    <row r="10" spans="1:38" ht="15">
      <c r="A10" s="38" t="s">
        <v>24</v>
      </c>
      <c r="B10" s="39">
        <v>27</v>
      </c>
      <c r="C10" s="39">
        <v>37.5</v>
      </c>
      <c r="D10" s="39">
        <v>138.88888888888889</v>
      </c>
      <c r="E10" s="39">
        <v>104.45682451253482</v>
      </c>
      <c r="F10" s="38">
        <v>92</v>
      </c>
      <c r="G10" s="40">
        <v>102.8</v>
      </c>
      <c r="H10" s="41">
        <v>111.73913043478261</v>
      </c>
      <c r="I10" s="41">
        <v>133.160621761658</v>
      </c>
      <c r="J10" s="41">
        <f aca="true" t="shared" si="0" ref="J10:J24">B10+F10</f>
        <v>119</v>
      </c>
      <c r="K10" s="41">
        <f aca="true" t="shared" si="1" ref="K10:K24">C10+G10</f>
        <v>140.3</v>
      </c>
      <c r="L10" s="40">
        <f aca="true" t="shared" si="2" ref="L10:L24">K10/J10*100</f>
        <v>117.89915966386555</v>
      </c>
      <c r="M10" s="41">
        <v>124.04951370468613</v>
      </c>
      <c r="N10" s="39">
        <v>6</v>
      </c>
      <c r="O10" s="39">
        <v>15</v>
      </c>
      <c r="P10" s="39">
        <v>250</v>
      </c>
      <c r="Q10" s="39">
        <v>250</v>
      </c>
      <c r="R10" s="38">
        <v>2</v>
      </c>
      <c r="S10" s="40">
        <v>4.9</v>
      </c>
      <c r="T10" s="40">
        <v>245</v>
      </c>
      <c r="U10" s="40">
        <v>74.24242424242425</v>
      </c>
      <c r="V10" s="40">
        <f aca="true" t="shared" si="3" ref="V10:V24">N10+R10</f>
        <v>8</v>
      </c>
      <c r="W10" s="40">
        <f aca="true" t="shared" si="4" ref="W10:W24">O10+S10</f>
        <v>19.9</v>
      </c>
      <c r="X10" s="40">
        <f aca="true" t="shared" si="5" ref="X10:X24">W10/V10*100</f>
        <v>248.74999999999997</v>
      </c>
      <c r="Y10" s="40">
        <v>157.93650793650792</v>
      </c>
      <c r="Z10" s="39">
        <v>15946</v>
      </c>
      <c r="AA10" s="39">
        <v>16156</v>
      </c>
      <c r="AB10" s="39">
        <v>101.31694468832309</v>
      </c>
      <c r="AC10" s="39">
        <v>106.37744559219011</v>
      </c>
      <c r="AD10" s="39">
        <v>325</v>
      </c>
      <c r="AE10" s="39">
        <v>332.5</v>
      </c>
      <c r="AF10" s="39">
        <f aca="true" t="shared" si="6" ref="AF10:AF24">AE10/AD10*100</f>
        <v>102.30769230769229</v>
      </c>
      <c r="AG10" s="39">
        <v>125.4</v>
      </c>
      <c r="AH10" s="39">
        <v>100.93554201356108</v>
      </c>
      <c r="AI10" s="30">
        <v>349</v>
      </c>
      <c r="AJ10" s="30">
        <v>296.4</v>
      </c>
      <c r="AK10" s="42">
        <v>84.92836676217765</v>
      </c>
      <c r="AL10" s="39">
        <v>62.38686592296357</v>
      </c>
    </row>
    <row r="11" spans="1:38" ht="15">
      <c r="A11" s="38" t="s">
        <v>25</v>
      </c>
      <c r="B11" s="39">
        <v>25</v>
      </c>
      <c r="C11" s="39">
        <v>36.8</v>
      </c>
      <c r="D11" s="39">
        <v>147.2</v>
      </c>
      <c r="E11" s="39">
        <v>73.89558232931726</v>
      </c>
      <c r="F11" s="38">
        <v>43</v>
      </c>
      <c r="G11" s="40">
        <v>43.9</v>
      </c>
      <c r="H11" s="41">
        <v>102.09302325581395</v>
      </c>
      <c r="I11" s="41">
        <v>111.42131979695431</v>
      </c>
      <c r="J11" s="41">
        <f t="shared" si="0"/>
        <v>68</v>
      </c>
      <c r="K11" s="41">
        <f t="shared" si="1"/>
        <v>80.69999999999999</v>
      </c>
      <c r="L11" s="40">
        <f t="shared" si="2"/>
        <v>118.67647058823528</v>
      </c>
      <c r="M11" s="41">
        <v>90.47085201793722</v>
      </c>
      <c r="N11" s="39">
        <v>6</v>
      </c>
      <c r="O11" s="39">
        <v>0</v>
      </c>
      <c r="P11" s="39">
        <v>0</v>
      </c>
      <c r="Q11" s="39">
        <v>0</v>
      </c>
      <c r="R11" s="38">
        <v>0</v>
      </c>
      <c r="S11" s="40">
        <v>0</v>
      </c>
      <c r="T11" s="40"/>
      <c r="U11" s="40"/>
      <c r="V11" s="40">
        <f t="shared" si="3"/>
        <v>6</v>
      </c>
      <c r="W11" s="40">
        <f t="shared" si="4"/>
        <v>0</v>
      </c>
      <c r="X11" s="40">
        <f t="shared" si="5"/>
        <v>0</v>
      </c>
      <c r="Y11" s="40">
        <v>0</v>
      </c>
      <c r="Z11" s="39">
        <v>1630</v>
      </c>
      <c r="AA11" s="39">
        <v>1639.8</v>
      </c>
      <c r="AB11" s="39">
        <v>100.60122699386503</v>
      </c>
      <c r="AC11" s="39">
        <v>106.36428403838062</v>
      </c>
      <c r="AD11" s="39">
        <v>55</v>
      </c>
      <c r="AE11" s="39">
        <v>71.5</v>
      </c>
      <c r="AF11" s="39">
        <f t="shared" si="6"/>
        <v>130</v>
      </c>
      <c r="AG11" s="39">
        <v>94.5</v>
      </c>
      <c r="AH11" s="39">
        <v>99.94146484232093</v>
      </c>
      <c r="AI11" s="38">
        <v>35.1</v>
      </c>
      <c r="AJ11" s="38">
        <v>36.5</v>
      </c>
      <c r="AK11" s="42">
        <v>103.98860398860398</v>
      </c>
      <c r="AL11" s="39">
        <v>107.03812316715542</v>
      </c>
    </row>
    <row r="12" spans="1:38" ht="15">
      <c r="A12" s="38" t="s">
        <v>26</v>
      </c>
      <c r="B12" s="39">
        <v>2</v>
      </c>
      <c r="C12" s="39">
        <v>0</v>
      </c>
      <c r="D12" s="39">
        <v>0</v>
      </c>
      <c r="E12" s="39">
        <v>0</v>
      </c>
      <c r="F12" s="38">
        <v>270</v>
      </c>
      <c r="G12" s="40">
        <v>272.5</v>
      </c>
      <c r="H12" s="41">
        <v>100.92592592592592</v>
      </c>
      <c r="I12" s="41">
        <v>96.32378932484977</v>
      </c>
      <c r="J12" s="41">
        <f t="shared" si="0"/>
        <v>272</v>
      </c>
      <c r="K12" s="41">
        <f t="shared" si="1"/>
        <v>272.5</v>
      </c>
      <c r="L12" s="40">
        <f t="shared" si="2"/>
        <v>100.18382352941177</v>
      </c>
      <c r="M12" s="41">
        <v>95.98450158506517</v>
      </c>
      <c r="N12" s="39">
        <v>1</v>
      </c>
      <c r="O12" s="39">
        <v>1</v>
      </c>
      <c r="P12" s="39">
        <v>100</v>
      </c>
      <c r="Q12" s="39">
        <v>100</v>
      </c>
      <c r="R12" s="38">
        <v>6</v>
      </c>
      <c r="S12" s="40">
        <v>0</v>
      </c>
      <c r="T12" s="40">
        <v>0</v>
      </c>
      <c r="U12" s="40">
        <v>0</v>
      </c>
      <c r="V12" s="40">
        <f t="shared" si="3"/>
        <v>7</v>
      </c>
      <c r="W12" s="40">
        <f t="shared" si="4"/>
        <v>1</v>
      </c>
      <c r="X12" s="40">
        <f t="shared" si="5"/>
        <v>14.285714285714285</v>
      </c>
      <c r="Y12" s="40">
        <v>3.1746031746031744</v>
      </c>
      <c r="Z12" s="39">
        <v>1080</v>
      </c>
      <c r="AA12" s="39">
        <v>1087.3</v>
      </c>
      <c r="AB12" s="39">
        <v>100.67592592592591</v>
      </c>
      <c r="AC12" s="39">
        <v>102.96999053126872</v>
      </c>
      <c r="AD12" s="39">
        <v>26</v>
      </c>
      <c r="AE12" s="39">
        <v>35.6</v>
      </c>
      <c r="AF12" s="39">
        <f t="shared" si="6"/>
        <v>136.92307692307693</v>
      </c>
      <c r="AG12" s="39">
        <v>109.2</v>
      </c>
      <c r="AH12" s="39">
        <v>105.58882235528941</v>
      </c>
      <c r="AI12" s="38">
        <v>33.6</v>
      </c>
      <c r="AJ12" s="38">
        <v>36.3</v>
      </c>
      <c r="AK12" s="42">
        <v>108.03571428571428</v>
      </c>
      <c r="AL12" s="39">
        <v>155.79399141630898</v>
      </c>
    </row>
    <row r="13" spans="1:38" ht="15">
      <c r="A13" s="38" t="s">
        <v>27</v>
      </c>
      <c r="B13" s="39">
        <v>13</v>
      </c>
      <c r="C13" s="39">
        <v>13.3</v>
      </c>
      <c r="D13" s="39">
        <v>102.30769230769232</v>
      </c>
      <c r="E13" s="39">
        <v>100</v>
      </c>
      <c r="F13" s="38">
        <v>113</v>
      </c>
      <c r="G13" s="40">
        <v>113.9</v>
      </c>
      <c r="H13" s="41">
        <v>100.79646017699116</v>
      </c>
      <c r="I13" s="41">
        <v>99.82471516213849</v>
      </c>
      <c r="J13" s="41">
        <f t="shared" si="0"/>
        <v>126</v>
      </c>
      <c r="K13" s="41">
        <f t="shared" si="1"/>
        <v>127.2</v>
      </c>
      <c r="L13" s="40">
        <f t="shared" si="2"/>
        <v>100.95238095238095</v>
      </c>
      <c r="M13" s="41">
        <v>99.84301412872843</v>
      </c>
      <c r="N13" s="39">
        <v>2</v>
      </c>
      <c r="O13" s="39">
        <v>3.5</v>
      </c>
      <c r="P13" s="39">
        <v>175</v>
      </c>
      <c r="Q13" s="39">
        <v>79.54545454545455</v>
      </c>
      <c r="R13" s="38">
        <v>1</v>
      </c>
      <c r="S13" s="40">
        <v>3.3</v>
      </c>
      <c r="T13" s="40">
        <v>330</v>
      </c>
      <c r="U13" s="40"/>
      <c r="V13" s="40">
        <f t="shared" si="3"/>
        <v>3</v>
      </c>
      <c r="W13" s="40">
        <f t="shared" si="4"/>
        <v>6.8</v>
      </c>
      <c r="X13" s="40">
        <f t="shared" si="5"/>
        <v>226.66666666666666</v>
      </c>
      <c r="Y13" s="40">
        <v>154.54545454545453</v>
      </c>
      <c r="Z13" s="39">
        <v>9000</v>
      </c>
      <c r="AA13" s="39">
        <v>9070.4</v>
      </c>
      <c r="AB13" s="39">
        <v>100.78222222222222</v>
      </c>
      <c r="AC13" s="39">
        <v>105.00217468783383</v>
      </c>
      <c r="AD13" s="39">
        <v>135</v>
      </c>
      <c r="AE13" s="39">
        <v>153.2</v>
      </c>
      <c r="AF13" s="39">
        <f t="shared" si="6"/>
        <v>113.48148148148147</v>
      </c>
      <c r="AG13" s="39">
        <v>108</v>
      </c>
      <c r="AH13" s="39">
        <v>101.02154119475904</v>
      </c>
      <c r="AI13" s="38">
        <v>114.8</v>
      </c>
      <c r="AJ13" s="38">
        <v>102.6</v>
      </c>
      <c r="AK13" s="42">
        <v>89.37282229965156</v>
      </c>
      <c r="AL13" s="39">
        <v>41.138732959101844</v>
      </c>
    </row>
    <row r="14" spans="1:38" ht="15">
      <c r="A14" s="38" t="s">
        <v>28</v>
      </c>
      <c r="B14" s="39">
        <v>2</v>
      </c>
      <c r="C14" s="39">
        <v>0</v>
      </c>
      <c r="D14" s="39">
        <v>0</v>
      </c>
      <c r="E14" s="39">
        <v>0</v>
      </c>
      <c r="F14" s="38">
        <v>640</v>
      </c>
      <c r="G14" s="40">
        <v>644.6</v>
      </c>
      <c r="H14" s="41">
        <v>100.71875</v>
      </c>
      <c r="I14" s="41">
        <v>133.5128417564209</v>
      </c>
      <c r="J14" s="41">
        <f t="shared" si="0"/>
        <v>642</v>
      </c>
      <c r="K14" s="41">
        <f t="shared" si="1"/>
        <v>644.6</v>
      </c>
      <c r="L14" s="40">
        <f t="shared" si="2"/>
        <v>100.40498442367603</v>
      </c>
      <c r="M14" s="41">
        <v>133.23687474162878</v>
      </c>
      <c r="N14" s="39">
        <v>1</v>
      </c>
      <c r="O14" s="39">
        <v>1</v>
      </c>
      <c r="P14" s="39">
        <v>100</v>
      </c>
      <c r="Q14" s="39">
        <v>100</v>
      </c>
      <c r="R14" s="38">
        <v>10</v>
      </c>
      <c r="S14" s="40">
        <v>8.2</v>
      </c>
      <c r="T14" s="40">
        <v>82</v>
      </c>
      <c r="U14" s="40">
        <v>98.79518072289156</v>
      </c>
      <c r="V14" s="40">
        <f t="shared" si="3"/>
        <v>11</v>
      </c>
      <c r="W14" s="40">
        <f t="shared" si="4"/>
        <v>9.2</v>
      </c>
      <c r="X14" s="40">
        <f t="shared" si="5"/>
        <v>83.63636363636363</v>
      </c>
      <c r="Y14" s="40">
        <v>98.92473118279568</v>
      </c>
      <c r="Z14" s="39">
        <v>820</v>
      </c>
      <c r="AA14" s="39">
        <v>824</v>
      </c>
      <c r="AB14" s="39">
        <v>100.48780487804878</v>
      </c>
      <c r="AC14" s="39">
        <v>107.696701621217</v>
      </c>
      <c r="AD14" s="39">
        <v>18</v>
      </c>
      <c r="AE14" s="39">
        <v>6.3</v>
      </c>
      <c r="AF14" s="39">
        <f t="shared" si="6"/>
        <v>35</v>
      </c>
      <c r="AG14" s="39">
        <v>27.9</v>
      </c>
      <c r="AH14" s="39">
        <v>108.95311949242159</v>
      </c>
      <c r="AI14" s="38">
        <v>186</v>
      </c>
      <c r="AJ14" s="38">
        <v>200.4</v>
      </c>
      <c r="AK14" s="42">
        <v>107.74193548387096</v>
      </c>
      <c r="AL14" s="39">
        <v>484.05797101449275</v>
      </c>
    </row>
    <row r="15" spans="1:38" ht="15">
      <c r="A15" s="38" t="s">
        <v>29</v>
      </c>
      <c r="B15" s="39">
        <v>8</v>
      </c>
      <c r="C15" s="39">
        <v>8.2</v>
      </c>
      <c r="D15" s="39">
        <v>102.5</v>
      </c>
      <c r="E15" s="39">
        <v>110.81081081081079</v>
      </c>
      <c r="F15" s="38"/>
      <c r="G15" s="40"/>
      <c r="H15" s="41"/>
      <c r="I15" s="41"/>
      <c r="J15" s="41">
        <f t="shared" si="0"/>
        <v>8</v>
      </c>
      <c r="K15" s="41">
        <f t="shared" si="1"/>
        <v>8.2</v>
      </c>
      <c r="L15" s="40">
        <f t="shared" si="2"/>
        <v>102.49999999999999</v>
      </c>
      <c r="M15" s="41">
        <v>35.04273504273504</v>
      </c>
      <c r="N15" s="39">
        <v>2</v>
      </c>
      <c r="O15" s="39">
        <v>1</v>
      </c>
      <c r="P15" s="39">
        <v>50</v>
      </c>
      <c r="Q15" s="39">
        <v>62.5</v>
      </c>
      <c r="R15" s="38">
        <v>202</v>
      </c>
      <c r="S15" s="40">
        <v>204.7</v>
      </c>
      <c r="T15" s="40">
        <v>101.33663366336634</v>
      </c>
      <c r="U15" s="40">
        <v>44.87067075843928</v>
      </c>
      <c r="V15" s="40">
        <f t="shared" si="3"/>
        <v>204</v>
      </c>
      <c r="W15" s="40">
        <f t="shared" si="4"/>
        <v>205.7</v>
      </c>
      <c r="X15" s="40">
        <f t="shared" si="5"/>
        <v>100.83333333333333</v>
      </c>
      <c r="Y15" s="40">
        <v>44.93228484054172</v>
      </c>
      <c r="Z15" s="39">
        <v>1460</v>
      </c>
      <c r="AA15" s="39">
        <v>1468.9</v>
      </c>
      <c r="AB15" s="39">
        <v>100.60958904109589</v>
      </c>
      <c r="AC15" s="39">
        <v>108.10738088515491</v>
      </c>
      <c r="AD15" s="39">
        <v>42</v>
      </c>
      <c r="AE15" s="39">
        <v>42</v>
      </c>
      <c r="AF15" s="39">
        <f t="shared" si="6"/>
        <v>100</v>
      </c>
      <c r="AG15" s="39">
        <v>135.5</v>
      </c>
      <c r="AH15" s="39">
        <v>103.22993775774185</v>
      </c>
      <c r="AI15" s="38">
        <v>37.4</v>
      </c>
      <c r="AJ15" s="38">
        <v>29.1</v>
      </c>
      <c r="AK15" s="42">
        <v>77.80748663101605</v>
      </c>
      <c r="AL15" s="39">
        <v>32.47767857142858</v>
      </c>
    </row>
    <row r="16" spans="1:38" ht="15">
      <c r="A16" s="38" t="s">
        <v>30</v>
      </c>
      <c r="B16" s="39">
        <v>6</v>
      </c>
      <c r="C16" s="39">
        <v>8.4</v>
      </c>
      <c r="D16" s="39">
        <v>140</v>
      </c>
      <c r="E16" s="39">
        <v>98.82352941176471</v>
      </c>
      <c r="F16" s="38"/>
      <c r="G16" s="40"/>
      <c r="H16" s="41"/>
      <c r="I16" s="41"/>
      <c r="J16" s="41">
        <f t="shared" si="0"/>
        <v>6</v>
      </c>
      <c r="K16" s="41">
        <f t="shared" si="1"/>
        <v>8.4</v>
      </c>
      <c r="L16" s="40">
        <f t="shared" si="2"/>
        <v>140</v>
      </c>
      <c r="M16" s="41">
        <v>98.82352941176471</v>
      </c>
      <c r="N16" s="39">
        <v>2</v>
      </c>
      <c r="O16" s="39">
        <v>3.1</v>
      </c>
      <c r="P16" s="39">
        <v>155</v>
      </c>
      <c r="Q16" s="39">
        <v>155</v>
      </c>
      <c r="R16" s="38">
        <v>0</v>
      </c>
      <c r="S16" s="40">
        <v>0</v>
      </c>
      <c r="T16" s="40"/>
      <c r="U16" s="40"/>
      <c r="V16" s="40">
        <f t="shared" si="3"/>
        <v>2</v>
      </c>
      <c r="W16" s="40">
        <f t="shared" si="4"/>
        <v>3.1</v>
      </c>
      <c r="X16" s="40">
        <f t="shared" si="5"/>
        <v>155</v>
      </c>
      <c r="Y16" s="40">
        <v>155</v>
      </c>
      <c r="Z16" s="39">
        <v>670</v>
      </c>
      <c r="AA16" s="39">
        <v>673.1</v>
      </c>
      <c r="AB16" s="39">
        <v>100.46268656716417</v>
      </c>
      <c r="AC16" s="39">
        <v>106.5320225985267</v>
      </c>
      <c r="AD16" s="39">
        <v>16</v>
      </c>
      <c r="AE16" s="39">
        <v>19</v>
      </c>
      <c r="AF16" s="39">
        <f t="shared" si="6"/>
        <v>118.75</v>
      </c>
      <c r="AG16" s="39">
        <v>316.7</v>
      </c>
      <c r="AH16" s="39">
        <v>111.60872127283443</v>
      </c>
      <c r="AI16" s="38">
        <v>20.1</v>
      </c>
      <c r="AJ16" s="38">
        <v>21</v>
      </c>
      <c r="AK16" s="42">
        <v>104.4776119402985</v>
      </c>
      <c r="AL16" s="39">
        <v>165.35433070866142</v>
      </c>
    </row>
    <row r="17" spans="1:38" ht="15">
      <c r="A17" s="38" t="s">
        <v>31</v>
      </c>
      <c r="B17" s="39">
        <v>20</v>
      </c>
      <c r="C17" s="39">
        <v>11.4</v>
      </c>
      <c r="D17" s="39">
        <v>57</v>
      </c>
      <c r="E17" s="39">
        <v>43.51145038167939</v>
      </c>
      <c r="F17" s="38">
        <v>376</v>
      </c>
      <c r="G17" s="40">
        <v>385.2</v>
      </c>
      <c r="H17" s="41">
        <v>102.4468085106383</v>
      </c>
      <c r="I17" s="41">
        <v>143.57062989191203</v>
      </c>
      <c r="J17" s="41">
        <f t="shared" si="0"/>
        <v>396</v>
      </c>
      <c r="K17" s="41">
        <f t="shared" si="1"/>
        <v>396.59999999999997</v>
      </c>
      <c r="L17" s="40">
        <f t="shared" si="2"/>
        <v>100.15151515151514</v>
      </c>
      <c r="M17" s="41">
        <v>134.66893039049233</v>
      </c>
      <c r="N17" s="39">
        <v>5</v>
      </c>
      <c r="O17" s="39">
        <v>6.8</v>
      </c>
      <c r="P17" s="39">
        <v>136</v>
      </c>
      <c r="Q17" s="39">
        <v>133.33333333333334</v>
      </c>
      <c r="R17" s="38">
        <v>14</v>
      </c>
      <c r="S17" s="40">
        <v>9.2</v>
      </c>
      <c r="T17" s="40">
        <v>65.71428571428571</v>
      </c>
      <c r="U17" s="40">
        <v>40.35087719298245</v>
      </c>
      <c r="V17" s="40">
        <f t="shared" si="3"/>
        <v>19</v>
      </c>
      <c r="W17" s="40">
        <f t="shared" si="4"/>
        <v>16</v>
      </c>
      <c r="X17" s="40">
        <f t="shared" si="5"/>
        <v>84.21052631578947</v>
      </c>
      <c r="Y17" s="40">
        <v>57.347670250896066</v>
      </c>
      <c r="Z17" s="39">
        <v>2435</v>
      </c>
      <c r="AA17" s="39">
        <v>2453.2</v>
      </c>
      <c r="AB17" s="39">
        <v>100.74743326488706</v>
      </c>
      <c r="AC17" s="39">
        <v>113.43919277314103</v>
      </c>
      <c r="AD17" s="39">
        <v>71</v>
      </c>
      <c r="AE17" s="39">
        <v>106</v>
      </c>
      <c r="AF17" s="39">
        <f t="shared" si="6"/>
        <v>149.29577464788733</v>
      </c>
      <c r="AG17" s="39">
        <v>77.8</v>
      </c>
      <c r="AH17" s="39">
        <v>106.14251455978076</v>
      </c>
      <c r="AI17" s="38">
        <v>85</v>
      </c>
      <c r="AJ17" s="38">
        <v>89.8</v>
      </c>
      <c r="AK17" s="42">
        <v>105.6470588235294</v>
      </c>
      <c r="AL17" s="39">
        <v>99.66703662597115</v>
      </c>
    </row>
    <row r="18" spans="1:38" ht="15">
      <c r="A18" s="38" t="s">
        <v>32</v>
      </c>
      <c r="B18" s="39">
        <v>15</v>
      </c>
      <c r="C18" s="39">
        <v>27.3</v>
      </c>
      <c r="D18" s="39">
        <v>182</v>
      </c>
      <c r="E18" s="39">
        <v>91.61073825503355</v>
      </c>
      <c r="F18" s="38"/>
      <c r="G18" s="40"/>
      <c r="H18" s="41"/>
      <c r="I18" s="41"/>
      <c r="J18" s="41">
        <f t="shared" si="0"/>
        <v>15</v>
      </c>
      <c r="K18" s="41">
        <f t="shared" si="1"/>
        <v>27.3</v>
      </c>
      <c r="L18" s="40">
        <f t="shared" si="2"/>
        <v>182</v>
      </c>
      <c r="M18" s="41">
        <v>91.61073825503355</v>
      </c>
      <c r="N18" s="39">
        <v>3</v>
      </c>
      <c r="O18" s="39">
        <v>3</v>
      </c>
      <c r="P18" s="39">
        <v>100</v>
      </c>
      <c r="Q18" s="39">
        <v>75</v>
      </c>
      <c r="R18" s="38"/>
      <c r="S18" s="40"/>
      <c r="T18" s="40"/>
      <c r="U18" s="40"/>
      <c r="V18" s="40">
        <f t="shared" si="3"/>
        <v>3</v>
      </c>
      <c r="W18" s="40">
        <f t="shared" si="4"/>
        <v>3</v>
      </c>
      <c r="X18" s="40">
        <f t="shared" si="5"/>
        <v>100</v>
      </c>
      <c r="Y18" s="40">
        <v>75</v>
      </c>
      <c r="Z18" s="39">
        <v>860</v>
      </c>
      <c r="AA18" s="39">
        <v>866.9</v>
      </c>
      <c r="AB18" s="39">
        <v>100.80232558139535</v>
      </c>
      <c r="AC18" s="39">
        <v>109.15038568652032</v>
      </c>
      <c r="AD18" s="39">
        <v>24</v>
      </c>
      <c r="AE18" s="39">
        <v>24</v>
      </c>
      <c r="AF18" s="39">
        <f t="shared" si="6"/>
        <v>100</v>
      </c>
      <c r="AG18" s="39">
        <v>109.1</v>
      </c>
      <c r="AH18" s="39">
        <v>100.57251908396945</v>
      </c>
      <c r="AI18" s="38">
        <v>10.7</v>
      </c>
      <c r="AJ18" s="38">
        <v>10.8</v>
      </c>
      <c r="AK18" s="42">
        <v>100.93457943925235</v>
      </c>
      <c r="AL18" s="39">
        <v>24.884792626728114</v>
      </c>
    </row>
    <row r="19" spans="1:38" ht="15">
      <c r="A19" s="38" t="s">
        <v>33</v>
      </c>
      <c r="B19" s="39">
        <v>5</v>
      </c>
      <c r="C19" s="39">
        <v>2.1</v>
      </c>
      <c r="D19" s="39">
        <v>42</v>
      </c>
      <c r="E19" s="39">
        <v>41.1764705882353</v>
      </c>
      <c r="F19" s="38">
        <v>42</v>
      </c>
      <c r="G19" s="40">
        <v>44.3</v>
      </c>
      <c r="H19" s="41">
        <v>105.47619047619048</v>
      </c>
      <c r="I19" s="41">
        <v>73.46600331674958</v>
      </c>
      <c r="J19" s="41">
        <f t="shared" si="0"/>
        <v>47</v>
      </c>
      <c r="K19" s="41">
        <f t="shared" si="1"/>
        <v>46.4</v>
      </c>
      <c r="L19" s="40">
        <f t="shared" si="2"/>
        <v>98.72340425531915</v>
      </c>
      <c r="M19" s="41">
        <v>70.94801223241592</v>
      </c>
      <c r="N19" s="39">
        <v>1</v>
      </c>
      <c r="O19" s="39">
        <v>0</v>
      </c>
      <c r="P19" s="39">
        <v>0</v>
      </c>
      <c r="Q19" s="39">
        <v>0</v>
      </c>
      <c r="R19" s="38">
        <v>5</v>
      </c>
      <c r="S19" s="40">
        <v>5.2</v>
      </c>
      <c r="T19" s="40">
        <v>104</v>
      </c>
      <c r="U19" s="40">
        <v>179.31034482758622</v>
      </c>
      <c r="V19" s="40">
        <f t="shared" si="3"/>
        <v>6</v>
      </c>
      <c r="W19" s="40">
        <f t="shared" si="4"/>
        <v>5.2</v>
      </c>
      <c r="X19" s="40">
        <f t="shared" si="5"/>
        <v>86.66666666666667</v>
      </c>
      <c r="Y19" s="40">
        <v>133.33333333333334</v>
      </c>
      <c r="Z19" s="39">
        <v>880</v>
      </c>
      <c r="AA19" s="39">
        <v>883.2</v>
      </c>
      <c r="AB19" s="39">
        <v>100.36363636363636</v>
      </c>
      <c r="AC19" s="39">
        <v>106.29751132877284</v>
      </c>
      <c r="AD19" s="39">
        <v>15</v>
      </c>
      <c r="AE19" s="39">
        <v>11</v>
      </c>
      <c r="AF19" s="39">
        <f t="shared" si="6"/>
        <v>73.33333333333333</v>
      </c>
      <c r="AG19" s="39">
        <v>35.7</v>
      </c>
      <c r="AH19" s="39">
        <v>94.1812136325852</v>
      </c>
      <c r="AI19" s="38">
        <v>16.2</v>
      </c>
      <c r="AJ19" s="38">
        <v>17.2</v>
      </c>
      <c r="AK19" s="42">
        <v>106.17283950617285</v>
      </c>
      <c r="AL19" s="39">
        <v>68.52589641434263</v>
      </c>
    </row>
    <row r="20" spans="1:38" ht="15">
      <c r="A20" s="38" t="s">
        <v>34</v>
      </c>
      <c r="B20" s="39">
        <v>7</v>
      </c>
      <c r="C20" s="39">
        <v>8.9</v>
      </c>
      <c r="D20" s="39">
        <v>127.14285714285715</v>
      </c>
      <c r="E20" s="39">
        <v>80.9090909090909</v>
      </c>
      <c r="F20" s="38">
        <v>1</v>
      </c>
      <c r="G20" s="40">
        <v>0.7</v>
      </c>
      <c r="H20" s="41">
        <v>70</v>
      </c>
      <c r="I20" s="41">
        <v>38.888888888888886</v>
      </c>
      <c r="J20" s="41">
        <f t="shared" si="0"/>
        <v>8</v>
      </c>
      <c r="K20" s="41">
        <f t="shared" si="1"/>
        <v>9.6</v>
      </c>
      <c r="L20" s="40">
        <f t="shared" si="2"/>
        <v>120</v>
      </c>
      <c r="M20" s="41">
        <v>75</v>
      </c>
      <c r="N20" s="39">
        <v>1</v>
      </c>
      <c r="O20" s="39">
        <v>1</v>
      </c>
      <c r="P20" s="39">
        <v>100</v>
      </c>
      <c r="Q20" s="39">
        <v>100</v>
      </c>
      <c r="R20" s="38"/>
      <c r="S20" s="40">
        <v>0</v>
      </c>
      <c r="T20" s="40"/>
      <c r="U20" s="40"/>
      <c r="V20" s="40">
        <f t="shared" si="3"/>
        <v>1</v>
      </c>
      <c r="W20" s="40">
        <f t="shared" si="4"/>
        <v>1</v>
      </c>
      <c r="X20" s="40">
        <f t="shared" si="5"/>
        <v>100</v>
      </c>
      <c r="Y20" s="40">
        <v>100</v>
      </c>
      <c r="Z20" s="39">
        <v>645</v>
      </c>
      <c r="AA20" s="39">
        <v>647.4</v>
      </c>
      <c r="AB20" s="39">
        <v>100.3720930232558</v>
      </c>
      <c r="AC20" s="39">
        <v>109.4958138908074</v>
      </c>
      <c r="AD20" s="39">
        <v>16</v>
      </c>
      <c r="AE20" s="39">
        <v>12</v>
      </c>
      <c r="AF20" s="39">
        <f t="shared" si="6"/>
        <v>75</v>
      </c>
      <c r="AG20" s="39">
        <v>92.3</v>
      </c>
      <c r="AH20" s="39">
        <v>101.11148534860223</v>
      </c>
      <c r="AI20" s="38">
        <v>12.3</v>
      </c>
      <c r="AJ20" s="38">
        <v>13</v>
      </c>
      <c r="AK20" s="42">
        <v>105.6910569105691</v>
      </c>
      <c r="AL20" s="39">
        <v>149.42528735632186</v>
      </c>
    </row>
    <row r="21" spans="1:38" ht="15">
      <c r="A21" s="38" t="s">
        <v>35</v>
      </c>
      <c r="B21" s="39">
        <v>22</v>
      </c>
      <c r="C21" s="39">
        <v>22.9</v>
      </c>
      <c r="D21" s="39">
        <v>104.09090909090908</v>
      </c>
      <c r="E21" s="39">
        <v>94.238683127572</v>
      </c>
      <c r="F21" s="38">
        <v>69</v>
      </c>
      <c r="G21" s="40">
        <v>70.7</v>
      </c>
      <c r="H21" s="41">
        <v>102.46376811594202</v>
      </c>
      <c r="I21" s="41">
        <v>111.86708860759494</v>
      </c>
      <c r="J21" s="41">
        <f t="shared" si="0"/>
        <v>91</v>
      </c>
      <c r="K21" s="41">
        <f t="shared" si="1"/>
        <v>93.6</v>
      </c>
      <c r="L21" s="40">
        <f t="shared" si="2"/>
        <v>102.85714285714285</v>
      </c>
      <c r="M21" s="41">
        <v>106.97142857142856</v>
      </c>
      <c r="N21" s="39">
        <v>2</v>
      </c>
      <c r="O21" s="39">
        <v>2</v>
      </c>
      <c r="P21" s="39">
        <v>100</v>
      </c>
      <c r="Q21" s="39">
        <v>55.55555555555556</v>
      </c>
      <c r="R21" s="38"/>
      <c r="S21" s="40">
        <v>0.2</v>
      </c>
      <c r="T21" s="40"/>
      <c r="U21" s="40"/>
      <c r="V21" s="40">
        <f t="shared" si="3"/>
        <v>2</v>
      </c>
      <c r="W21" s="40">
        <f t="shared" si="4"/>
        <v>2.2</v>
      </c>
      <c r="X21" s="40">
        <f t="shared" si="5"/>
        <v>110.00000000000001</v>
      </c>
      <c r="Y21" s="40">
        <v>61.111111111111114</v>
      </c>
      <c r="Z21" s="39">
        <v>17100</v>
      </c>
      <c r="AA21" s="39">
        <v>17232.6</v>
      </c>
      <c r="AB21" s="39">
        <v>100.77543859649123</v>
      </c>
      <c r="AC21" s="39">
        <v>109.46007744279835</v>
      </c>
      <c r="AD21" s="39">
        <v>112</v>
      </c>
      <c r="AE21" s="39">
        <v>134.6</v>
      </c>
      <c r="AF21" s="39">
        <f t="shared" si="6"/>
        <v>120.17857142857142</v>
      </c>
      <c r="AG21" s="39">
        <v>108.7</v>
      </c>
      <c r="AH21" s="39">
        <v>100.02921627346433</v>
      </c>
      <c r="AI21" s="38">
        <v>230</v>
      </c>
      <c r="AJ21" s="39">
        <v>236.4</v>
      </c>
      <c r="AK21" s="42">
        <v>102.78260869565217</v>
      </c>
      <c r="AL21" s="39">
        <v>72.60442260442261</v>
      </c>
    </row>
    <row r="22" spans="1:38" ht="15">
      <c r="A22" s="38" t="s">
        <v>36</v>
      </c>
      <c r="B22" s="39">
        <v>14</v>
      </c>
      <c r="C22" s="39">
        <v>17.2</v>
      </c>
      <c r="D22" s="39">
        <v>122.85714285714285</v>
      </c>
      <c r="E22" s="39">
        <v>100.58479532163742</v>
      </c>
      <c r="F22" s="38"/>
      <c r="G22" s="40"/>
      <c r="H22" s="41"/>
      <c r="I22" s="41"/>
      <c r="J22" s="41">
        <f t="shared" si="0"/>
        <v>14</v>
      </c>
      <c r="K22" s="41">
        <f t="shared" si="1"/>
        <v>17.2</v>
      </c>
      <c r="L22" s="40">
        <f t="shared" si="2"/>
        <v>122.85714285714285</v>
      </c>
      <c r="M22" s="41">
        <v>100.58479532163742</v>
      </c>
      <c r="N22" s="39">
        <v>3</v>
      </c>
      <c r="O22" s="39">
        <v>3.2</v>
      </c>
      <c r="P22" s="39">
        <v>106.66666666666667</v>
      </c>
      <c r="Q22" s="39">
        <v>160</v>
      </c>
      <c r="R22" s="38"/>
      <c r="S22" s="40">
        <v>0</v>
      </c>
      <c r="T22" s="40"/>
      <c r="U22" s="40"/>
      <c r="V22" s="40">
        <f t="shared" si="3"/>
        <v>3</v>
      </c>
      <c r="W22" s="40">
        <f t="shared" si="4"/>
        <v>3.2</v>
      </c>
      <c r="X22" s="40">
        <f t="shared" si="5"/>
        <v>106.66666666666667</v>
      </c>
      <c r="Y22" s="40">
        <v>160</v>
      </c>
      <c r="Z22" s="39">
        <v>2370</v>
      </c>
      <c r="AA22" s="39">
        <v>2389.5</v>
      </c>
      <c r="AB22" s="39">
        <v>100.82278481012659</v>
      </c>
      <c r="AC22" s="39">
        <v>104.72421518897403</v>
      </c>
      <c r="AD22" s="39">
        <v>76</v>
      </c>
      <c r="AE22" s="39">
        <v>87.9</v>
      </c>
      <c r="AF22" s="39">
        <f t="shared" si="6"/>
        <v>115.65789473684211</v>
      </c>
      <c r="AG22" s="39">
        <v>69.1</v>
      </c>
      <c r="AH22" s="39">
        <v>101.06151333696245</v>
      </c>
      <c r="AI22" s="38">
        <v>79.3</v>
      </c>
      <c r="AJ22" s="38">
        <v>85.3</v>
      </c>
      <c r="AK22" s="42">
        <v>107.56620428751576</v>
      </c>
      <c r="AL22" s="39">
        <v>160.33834586466165</v>
      </c>
    </row>
    <row r="23" spans="1:38" ht="15">
      <c r="A23" s="38" t="s">
        <v>37</v>
      </c>
      <c r="B23" s="39">
        <v>6</v>
      </c>
      <c r="C23" s="39">
        <v>6.4</v>
      </c>
      <c r="D23" s="39">
        <v>106.66666666666667</v>
      </c>
      <c r="E23" s="39">
        <v>71.11111111111111</v>
      </c>
      <c r="F23" s="38">
        <v>3</v>
      </c>
      <c r="G23" s="40">
        <v>3.2</v>
      </c>
      <c r="H23" s="41">
        <v>106.66666666666667</v>
      </c>
      <c r="I23" s="41">
        <v>152.38095238095238</v>
      </c>
      <c r="J23" s="41">
        <f t="shared" si="0"/>
        <v>9</v>
      </c>
      <c r="K23" s="41">
        <f t="shared" si="1"/>
        <v>9.600000000000001</v>
      </c>
      <c r="L23" s="40">
        <f t="shared" si="2"/>
        <v>106.66666666666669</v>
      </c>
      <c r="M23" s="41">
        <v>86.4864864864865</v>
      </c>
      <c r="N23" s="39">
        <v>2</v>
      </c>
      <c r="O23" s="39">
        <v>0</v>
      </c>
      <c r="P23" s="39">
        <v>0</v>
      </c>
      <c r="Q23" s="39">
        <v>0</v>
      </c>
      <c r="R23" s="38"/>
      <c r="S23" s="40"/>
      <c r="T23" s="40"/>
      <c r="U23" s="40"/>
      <c r="V23" s="40">
        <f t="shared" si="3"/>
        <v>2</v>
      </c>
      <c r="W23" s="40">
        <f t="shared" si="4"/>
        <v>0</v>
      </c>
      <c r="X23" s="40">
        <f t="shared" si="5"/>
        <v>0</v>
      </c>
      <c r="Y23" s="40">
        <v>0</v>
      </c>
      <c r="Z23" s="39">
        <v>1062</v>
      </c>
      <c r="AA23" s="39">
        <v>1067.5</v>
      </c>
      <c r="AB23" s="39">
        <v>100.51789077212807</v>
      </c>
      <c r="AC23" s="39">
        <v>108.69320405898199</v>
      </c>
      <c r="AD23" s="39">
        <v>29</v>
      </c>
      <c r="AE23" s="39">
        <v>36</v>
      </c>
      <c r="AF23" s="39">
        <f t="shared" si="6"/>
        <v>124.13793103448276</v>
      </c>
      <c r="AG23" s="39">
        <v>82.8</v>
      </c>
      <c r="AH23" s="39">
        <v>94.68253968253968</v>
      </c>
      <c r="AI23" s="38">
        <v>18.9</v>
      </c>
      <c r="AJ23" s="38">
        <v>19.7</v>
      </c>
      <c r="AK23" s="42">
        <v>104.23280423280423</v>
      </c>
      <c r="AL23" s="39">
        <v>111.93181818181816</v>
      </c>
    </row>
    <row r="24" spans="1:38" ht="15">
      <c r="A24" s="38" t="s">
        <v>38</v>
      </c>
      <c r="B24" s="39">
        <v>172</v>
      </c>
      <c r="C24" s="39">
        <v>200.4</v>
      </c>
      <c r="D24" s="39">
        <v>116.51162790697676</v>
      </c>
      <c r="E24" s="39">
        <v>83.70927318295739</v>
      </c>
      <c r="F24" s="38">
        <v>1649</v>
      </c>
      <c r="G24" s="39">
        <v>1681.8</v>
      </c>
      <c r="H24" s="40">
        <v>101.98908429351124</v>
      </c>
      <c r="I24" s="40">
        <v>119.43753994744692</v>
      </c>
      <c r="J24" s="41">
        <f t="shared" si="0"/>
        <v>1821</v>
      </c>
      <c r="K24" s="41">
        <f t="shared" si="1"/>
        <v>1882.2</v>
      </c>
      <c r="L24" s="40">
        <f t="shared" si="2"/>
        <v>103.36079077429984</v>
      </c>
      <c r="M24" s="40">
        <v>114.24582701062218</v>
      </c>
      <c r="N24" s="39">
        <v>37</v>
      </c>
      <c r="O24" s="39">
        <v>40.6</v>
      </c>
      <c r="P24" s="39">
        <v>109.72972972972977</v>
      </c>
      <c r="Q24" s="39">
        <v>102.26700251889169</v>
      </c>
      <c r="R24" s="38">
        <v>240</v>
      </c>
      <c r="S24" s="38">
        <v>235.7</v>
      </c>
      <c r="T24" s="40">
        <v>98.20833333333331</v>
      </c>
      <c r="U24" s="40">
        <v>44.699412099374165</v>
      </c>
      <c r="V24" s="40">
        <f t="shared" si="3"/>
        <v>277</v>
      </c>
      <c r="W24" s="40">
        <f t="shared" si="4"/>
        <v>276.3</v>
      </c>
      <c r="X24" s="40">
        <f t="shared" si="5"/>
        <v>99.74729241877257</v>
      </c>
      <c r="Y24" s="40">
        <v>48.73015873015872</v>
      </c>
      <c r="Z24" s="39">
        <v>55958</v>
      </c>
      <c r="AA24" s="39">
        <v>56459.8</v>
      </c>
      <c r="AB24" s="39">
        <v>100.89674398656135</v>
      </c>
      <c r="AC24" s="39">
        <v>107.40937253197745</v>
      </c>
      <c r="AD24" s="39">
        <f>SUM(AD10:AD23)</f>
        <v>960</v>
      </c>
      <c r="AE24" s="39">
        <f>SUM(AE10:AE23)</f>
        <v>1071.6</v>
      </c>
      <c r="AF24" s="39">
        <f t="shared" si="6"/>
        <v>111.625</v>
      </c>
      <c r="AG24" s="39">
        <v>100</v>
      </c>
      <c r="AH24" s="39">
        <v>103.00793979640972</v>
      </c>
      <c r="AI24" s="39">
        <v>1228.4</v>
      </c>
      <c r="AJ24" s="39">
        <v>1194.5</v>
      </c>
      <c r="AK24" s="42">
        <v>97.24031260175838</v>
      </c>
      <c r="AL24" s="39">
        <v>80.20546565500571</v>
      </c>
    </row>
    <row r="25" spans="1:38" ht="15">
      <c r="A25" s="1" t="s">
        <v>39</v>
      </c>
      <c r="AI25" s="39">
        <v>2507.9</v>
      </c>
      <c r="AJ25" s="38">
        <v>2642.7</v>
      </c>
      <c r="AK25" s="42">
        <v>105.3750149527493</v>
      </c>
      <c r="AL25" s="39">
        <v>114.66568316917602</v>
      </c>
    </row>
    <row r="26" spans="1:38" ht="15">
      <c r="A26" s="1" t="s">
        <v>40</v>
      </c>
      <c r="AI26" s="39">
        <v>3736.3</v>
      </c>
      <c r="AJ26" s="39">
        <v>3837.2</v>
      </c>
      <c r="AK26" s="42">
        <v>102.70053261247757</v>
      </c>
      <c r="AL26" s="39">
        <v>101.13863995782815</v>
      </c>
    </row>
  </sheetData>
  <mergeCells count="8">
    <mergeCell ref="AL7:AL9"/>
    <mergeCell ref="Z7:AB7"/>
    <mergeCell ref="AI7:AK7"/>
    <mergeCell ref="AD7:AG7"/>
    <mergeCell ref="B7:D7"/>
    <mergeCell ref="F7:H7"/>
    <mergeCell ref="N7:P7"/>
    <mergeCell ref="R7:T7"/>
  </mergeCells>
  <printOptions/>
  <pageMargins left="0.2" right="0.1968503937007874" top="0.4724409448818898" bottom="0.984251968503937" header="0.5118110236220472" footer="0.5118110236220472"/>
  <pageSetup fitToHeight="2" horizontalDpi="240" verticalDpi="240" orientation="landscape" paperSize="9" scale="65" r:id="rId1"/>
  <colBreaks count="1" manualBreakCount="1">
    <brk id="2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Ичалковского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Маркачев Евгений Евгеньевич</dc:creator>
  <cp:keywords/>
  <dc:description/>
  <cp:lastModifiedBy>Маркачев Евгений Евгеньевич</cp:lastModifiedBy>
  <dcterms:created xsi:type="dcterms:W3CDTF">2012-02-20T09:56:49Z</dcterms:created>
  <dcterms:modified xsi:type="dcterms:W3CDTF">2012-02-20T09:57:30Z</dcterms:modified>
  <cp:category/>
  <cp:version/>
  <cp:contentType/>
  <cp:contentStatus/>
</cp:coreProperties>
</file>