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Диаграмма1" sheetId="1" r:id="rId1"/>
    <sheet name="Лист1" sheetId="2" r:id="rId2"/>
    <sheet name="Раздача" sheetId="3" r:id="rId3"/>
    <sheet name="Лист3" sheetId="4" r:id="rId4"/>
  </sheets>
  <definedNames>
    <definedName name="_xlnm.Print_Titles" localSheetId="1">'Лист1'!$2:$2</definedName>
    <definedName name="_xlnm.Print_Titles" localSheetId="2">'Раздача'!$2:$2</definedName>
    <definedName name="_xlnm.Print_Area" localSheetId="1">'Лист1'!$A$1:$P$286</definedName>
    <definedName name="_xlnm.Print_Area" localSheetId="2">'Раздача'!$A$1:$M$57</definedName>
  </definedNames>
  <calcPr fullCalcOnLoad="1"/>
</workbook>
</file>

<file path=xl/sharedStrings.xml><?xml version="1.0" encoding="utf-8"?>
<sst xmlns="http://schemas.openxmlformats.org/spreadsheetml/2006/main" count="597" uniqueCount="268">
  <si>
    <t>Ед. изм.</t>
  </si>
  <si>
    <t>Наименование показателей</t>
  </si>
  <si>
    <t>Агропромышленный комплекс</t>
  </si>
  <si>
    <t>Производство мяса</t>
  </si>
  <si>
    <t>Производство молока</t>
  </si>
  <si>
    <t>Надой на 1 корову</t>
  </si>
  <si>
    <t>Ср вес реал гол КРС</t>
  </si>
  <si>
    <t>Ср сут привес КРС</t>
  </si>
  <si>
    <t>Численность скота КРС</t>
  </si>
  <si>
    <t xml:space="preserve">              в т.ч. контрактованный</t>
  </si>
  <si>
    <t xml:space="preserve">             коров</t>
  </si>
  <si>
    <t xml:space="preserve">             свиней</t>
  </si>
  <si>
    <t xml:space="preserve">             лошадей</t>
  </si>
  <si>
    <t>Приплод КРС</t>
  </si>
  <si>
    <t xml:space="preserve">              свиней</t>
  </si>
  <si>
    <t>Падеж КРС</t>
  </si>
  <si>
    <t>Куплено скота у нас. КРС</t>
  </si>
  <si>
    <t>Прод и выд скота нас КРС</t>
  </si>
  <si>
    <t>Движение поголовья скота в СХПК</t>
  </si>
  <si>
    <t>КРС</t>
  </si>
  <si>
    <t>Приход</t>
  </si>
  <si>
    <t>Наличие на начало года</t>
  </si>
  <si>
    <t>Купля в обмен</t>
  </si>
  <si>
    <t>Купля у населения</t>
  </si>
  <si>
    <t>Расход</t>
  </si>
  <si>
    <t>Продано в обмен</t>
  </si>
  <si>
    <t>Продано населению</t>
  </si>
  <si>
    <t>Пало</t>
  </si>
  <si>
    <t>Наличие на конец года</t>
  </si>
  <si>
    <t>Закуп мяса</t>
  </si>
  <si>
    <t>Прочая реализация</t>
  </si>
  <si>
    <t>Закуп молока</t>
  </si>
  <si>
    <t>Пр-во зерна в весе после дораб</t>
  </si>
  <si>
    <t>Закуп зерна</t>
  </si>
  <si>
    <t>Посевная площадь</t>
  </si>
  <si>
    <t>Урожайность</t>
  </si>
  <si>
    <t>Производство сахарной свеклы</t>
  </si>
  <si>
    <t>Продажа на переработку</t>
  </si>
  <si>
    <t>Финансы</t>
  </si>
  <si>
    <t>Затраты</t>
  </si>
  <si>
    <t>Выручка</t>
  </si>
  <si>
    <t>Финансовый результат реализ.</t>
  </si>
  <si>
    <t>Финансовый результат в целом</t>
  </si>
  <si>
    <t>Рентабельность</t>
  </si>
  <si>
    <t>ФОТ</t>
  </si>
  <si>
    <t>Среднемесячная зарплата</t>
  </si>
  <si>
    <t>Среднесписочная численность</t>
  </si>
  <si>
    <t>Кредиторская задолженность</t>
  </si>
  <si>
    <t>Себестоимость 1 ц. молока</t>
  </si>
  <si>
    <t>КРС, цн.</t>
  </si>
  <si>
    <t>скота свиней</t>
  </si>
  <si>
    <t>зерна 1 цн.</t>
  </si>
  <si>
    <t>сахарной свеклы 1 цн.</t>
  </si>
  <si>
    <t>подсолнечника 1 цн.</t>
  </si>
  <si>
    <t>Площадь с/х угодий</t>
  </si>
  <si>
    <t xml:space="preserve">              на 100 га с/х угодий</t>
  </si>
  <si>
    <t xml:space="preserve">             на 100 га с/х угодий</t>
  </si>
  <si>
    <t xml:space="preserve">            на 100 коров</t>
  </si>
  <si>
    <t xml:space="preserve">            на 100 свиноматок</t>
  </si>
  <si>
    <t>Свиней</t>
  </si>
  <si>
    <t xml:space="preserve">               в т.ч. приплод</t>
  </si>
  <si>
    <t xml:space="preserve">              забито в хоз-ве</t>
  </si>
  <si>
    <t xml:space="preserve">              в т.ч. на убой</t>
  </si>
  <si>
    <t xml:space="preserve">          пшеница</t>
  </si>
  <si>
    <t xml:space="preserve">          рожь</t>
  </si>
  <si>
    <t xml:space="preserve">          яровая пшеница</t>
  </si>
  <si>
    <t xml:space="preserve">          ячмень </t>
  </si>
  <si>
    <t xml:space="preserve">          овес</t>
  </si>
  <si>
    <t xml:space="preserve">          просо</t>
  </si>
  <si>
    <t xml:space="preserve">          гречиха</t>
  </si>
  <si>
    <t xml:space="preserve">          горох </t>
  </si>
  <si>
    <t xml:space="preserve">          вика</t>
  </si>
  <si>
    <t xml:space="preserve">         в т.ч. озимые</t>
  </si>
  <si>
    <t xml:space="preserve">         пшеница</t>
  </si>
  <si>
    <t xml:space="preserve">         рожь </t>
  </si>
  <si>
    <t xml:space="preserve">         яровая пшеница</t>
  </si>
  <si>
    <t xml:space="preserve">         ячмень </t>
  </si>
  <si>
    <t xml:space="preserve">         овес</t>
  </si>
  <si>
    <t xml:space="preserve">         просо</t>
  </si>
  <si>
    <t xml:space="preserve">         гречиха</t>
  </si>
  <si>
    <t xml:space="preserve">         горох </t>
  </si>
  <si>
    <t xml:space="preserve">         вика</t>
  </si>
  <si>
    <t xml:space="preserve">         в т.ч. в СХПК</t>
  </si>
  <si>
    <t xml:space="preserve">          в т.ч. растениеводство</t>
  </si>
  <si>
    <t xml:space="preserve">          животноводство</t>
  </si>
  <si>
    <t xml:space="preserve">         растениеводство</t>
  </si>
  <si>
    <t xml:space="preserve">         животноводство</t>
  </si>
  <si>
    <t xml:space="preserve">         внебюджетные фонды</t>
  </si>
  <si>
    <t xml:space="preserve">         бюджет</t>
  </si>
  <si>
    <t xml:space="preserve">         оплата труда</t>
  </si>
  <si>
    <t xml:space="preserve">          в т.ч. пашни.</t>
  </si>
  <si>
    <t>тн.</t>
  </si>
  <si>
    <t>цн.</t>
  </si>
  <si>
    <t>кг.</t>
  </si>
  <si>
    <t>гр.</t>
  </si>
  <si>
    <t>гол.</t>
  </si>
  <si>
    <t>га.</t>
  </si>
  <si>
    <t>ц/га</t>
  </si>
  <si>
    <t>т.р.</t>
  </si>
  <si>
    <t>%</t>
  </si>
  <si>
    <t>руб.</t>
  </si>
  <si>
    <t>чел.</t>
  </si>
  <si>
    <t xml:space="preserve">         посевная площадь СХПК</t>
  </si>
  <si>
    <t>Товарооборот по филиалам</t>
  </si>
  <si>
    <t>Универмаг</t>
  </si>
  <si>
    <t>ф-л Ичалковский</t>
  </si>
  <si>
    <t>ф-л Смольненский</t>
  </si>
  <si>
    <t>ф-л Оброченский</t>
  </si>
  <si>
    <t>ф-л Заготпром</t>
  </si>
  <si>
    <t>ф-л Хлебзавод</t>
  </si>
  <si>
    <t>Аптечный киоск</t>
  </si>
  <si>
    <t>Р.Баевское РТП</t>
  </si>
  <si>
    <t>Общепит</t>
  </si>
  <si>
    <t>Заготовительный оборот</t>
  </si>
  <si>
    <t>Удельный вес в обороте района</t>
  </si>
  <si>
    <t>Инкасация</t>
  </si>
  <si>
    <t>Проплата налогов</t>
  </si>
  <si>
    <t>С ФПК</t>
  </si>
  <si>
    <t>Финансовый результат</t>
  </si>
  <si>
    <t>Фонд оплаты труда</t>
  </si>
  <si>
    <t>Численность</t>
  </si>
  <si>
    <t>Оборачиваемость</t>
  </si>
  <si>
    <t>Продажа на душу населения</t>
  </si>
  <si>
    <t>Производство продукции</t>
  </si>
  <si>
    <t>Хлеб и хлебобулочные</t>
  </si>
  <si>
    <t>Колбасные изделия</t>
  </si>
  <si>
    <t>Напитки</t>
  </si>
  <si>
    <t>Переработка рыбы</t>
  </si>
  <si>
    <t>Кондитерские изделия</t>
  </si>
  <si>
    <t>Макаронные изделия</t>
  </si>
  <si>
    <t>Товарные запасы</t>
  </si>
  <si>
    <t>Продажа водки</t>
  </si>
  <si>
    <t>Удельный вес промышленной гр</t>
  </si>
  <si>
    <t>Удельный вес продовольственн</t>
  </si>
  <si>
    <t>дн.</t>
  </si>
  <si>
    <t>дал.</t>
  </si>
  <si>
    <t>Бюджет района</t>
  </si>
  <si>
    <t>Собственные доходы</t>
  </si>
  <si>
    <t>Дотации всего</t>
  </si>
  <si>
    <t xml:space="preserve">      в т.ч. дотации от показателей</t>
  </si>
  <si>
    <t xml:space="preserve">       дотации на выравнивание</t>
  </si>
  <si>
    <t>Доходы всего</t>
  </si>
  <si>
    <t>Дотация выплаченная</t>
  </si>
  <si>
    <t xml:space="preserve">       в т.ч. на выравнивание</t>
  </si>
  <si>
    <t>Собственные доходы на 1 жител</t>
  </si>
  <si>
    <t>Субвенция</t>
  </si>
  <si>
    <t>Ссуда</t>
  </si>
  <si>
    <t>Взаимные расчеты</t>
  </si>
  <si>
    <t>Всего</t>
  </si>
  <si>
    <t>Начислено по детским пособиям</t>
  </si>
  <si>
    <t>Выплачено детских пособий</t>
  </si>
  <si>
    <t>Задолженность по дет пособиям</t>
  </si>
  <si>
    <t>Задолженность по метод лит-ре</t>
  </si>
  <si>
    <t>Задолженность по коммунальн.</t>
  </si>
  <si>
    <t>Задолженность бюджета</t>
  </si>
  <si>
    <t xml:space="preserve">        по оплате труда</t>
  </si>
  <si>
    <t>Прожиточный минимум</t>
  </si>
  <si>
    <t>27,7/30</t>
  </si>
  <si>
    <t>21,9/19,9</t>
  </si>
  <si>
    <t>Промышленность</t>
  </si>
  <si>
    <t>Спиртзавод</t>
  </si>
  <si>
    <t>Сыркомбинат</t>
  </si>
  <si>
    <t>Мясокомбинат</t>
  </si>
  <si>
    <t>Мясо и мясопродукты</t>
  </si>
  <si>
    <t>Колбасные</t>
  </si>
  <si>
    <t xml:space="preserve">           Сыркомбинат</t>
  </si>
  <si>
    <t xml:space="preserve">           Мясокомбинат</t>
  </si>
  <si>
    <t>Объем товарной продукции</t>
  </si>
  <si>
    <t>Закуп скота</t>
  </si>
  <si>
    <t xml:space="preserve">          в т.ч. от населения</t>
  </si>
  <si>
    <t>Средний вес КРС</t>
  </si>
  <si>
    <t xml:space="preserve">          свиней</t>
  </si>
  <si>
    <t>Выработка с 1 тонны сырья</t>
  </si>
  <si>
    <t>Средняя цена сырья</t>
  </si>
  <si>
    <t>Кредиторы</t>
  </si>
  <si>
    <t xml:space="preserve">          в т.ч. население</t>
  </si>
  <si>
    <t xml:space="preserve">Сыркомбинат </t>
  </si>
  <si>
    <t>Стоимость сырья</t>
  </si>
  <si>
    <t>Средняя цена без НДС</t>
  </si>
  <si>
    <t xml:space="preserve">          в т.ч.население</t>
  </si>
  <si>
    <t>Прибыль</t>
  </si>
  <si>
    <t>Кредиторская</t>
  </si>
  <si>
    <t>Выпуск спирта усл.</t>
  </si>
  <si>
    <t>Автотранспорт</t>
  </si>
  <si>
    <t>Перевозка грузов</t>
  </si>
  <si>
    <t>Грузооборот</t>
  </si>
  <si>
    <t>Перевозка пассажиров</t>
  </si>
  <si>
    <t>пассажиротоварооборот</t>
  </si>
  <si>
    <t>Доход</t>
  </si>
  <si>
    <t>ФОТ в целом по району</t>
  </si>
  <si>
    <t xml:space="preserve">       в т.ч.в сельском хозяйстве</t>
  </si>
  <si>
    <t xml:space="preserve">       в промышленности</t>
  </si>
  <si>
    <t xml:space="preserve">       в торговле</t>
  </si>
  <si>
    <t>Численность скота у населен</t>
  </si>
  <si>
    <t>Коров</t>
  </si>
  <si>
    <t xml:space="preserve">Свиней  </t>
  </si>
  <si>
    <t xml:space="preserve">     в т.ч.свиноматок</t>
  </si>
  <si>
    <t>Численность скота в КФХ</t>
  </si>
  <si>
    <t>Численность скота в подсо хоз</t>
  </si>
  <si>
    <t>Закуп молока у населения</t>
  </si>
  <si>
    <t xml:space="preserve">      на 1 корову</t>
  </si>
  <si>
    <t>Закуп картофеля</t>
  </si>
  <si>
    <t>Рождаемость</t>
  </si>
  <si>
    <t>Смертность</t>
  </si>
  <si>
    <t>Численность детей в школах</t>
  </si>
  <si>
    <t>Численность детей в ДДУ</t>
  </si>
  <si>
    <t>Численность учащихся</t>
  </si>
  <si>
    <t xml:space="preserve">       Аграрный колледж</t>
  </si>
  <si>
    <t xml:space="preserve">       Педагогический колледж</t>
  </si>
  <si>
    <t xml:space="preserve">       ПУ - 10</t>
  </si>
  <si>
    <t>Численность пенсионеров</t>
  </si>
  <si>
    <t xml:space="preserve">       в т.ч.по старости</t>
  </si>
  <si>
    <t xml:space="preserve">       по инвалидности</t>
  </si>
  <si>
    <t>Торговля</t>
  </si>
  <si>
    <t>Объем розничного товарооборота</t>
  </si>
  <si>
    <t xml:space="preserve">        на душу населения</t>
  </si>
  <si>
    <t>Райпо - оборот</t>
  </si>
  <si>
    <t>Строительство</t>
  </si>
  <si>
    <t>Ввод дорог</t>
  </si>
  <si>
    <t>Ввод жилья</t>
  </si>
  <si>
    <t>Ввод газовых сетей</t>
  </si>
  <si>
    <t>Ввод школ</t>
  </si>
  <si>
    <t>Газификация квартир (нараст)</t>
  </si>
  <si>
    <t>Протяженность газ.сетей</t>
  </si>
  <si>
    <t>Протяженность автодорог (всего)</t>
  </si>
  <si>
    <t xml:space="preserve">        в т.ч.с твердым покрытием</t>
  </si>
  <si>
    <t xml:space="preserve"> </t>
  </si>
  <si>
    <t>Связь</t>
  </si>
  <si>
    <t>К-во телефонов на 100 жителей</t>
  </si>
  <si>
    <t>т.</t>
  </si>
  <si>
    <t xml:space="preserve">Цельномолочные </t>
  </si>
  <si>
    <t>Сыр жирный</t>
  </si>
  <si>
    <t>Спирт этиловый (отгр)</t>
  </si>
  <si>
    <t xml:space="preserve">Масло </t>
  </si>
  <si>
    <t>т.дал.</t>
  </si>
  <si>
    <t>т.тн.</t>
  </si>
  <si>
    <t>т.тн./к</t>
  </si>
  <si>
    <t>т.чел.</t>
  </si>
  <si>
    <t>тн/км.</t>
  </si>
  <si>
    <t>км.</t>
  </si>
  <si>
    <t>м²</t>
  </si>
  <si>
    <t>мест</t>
  </si>
  <si>
    <t>к-во</t>
  </si>
  <si>
    <t xml:space="preserve">Проплата налогов </t>
  </si>
  <si>
    <t xml:space="preserve">           Спиртзавод              </t>
  </si>
  <si>
    <t xml:space="preserve">Пр-во зерна в бункерном весе </t>
  </si>
  <si>
    <t xml:space="preserve">           валовый сбор :озимые </t>
  </si>
  <si>
    <t>Себестоимость реализованной продукции</t>
  </si>
  <si>
    <t>Баланс. прибыль</t>
  </si>
  <si>
    <t>Урожайность в бункерном весе</t>
  </si>
  <si>
    <t>Урожайность в разрезе</t>
  </si>
  <si>
    <t>Уд.вес зарплаты в товарной прод</t>
  </si>
  <si>
    <t>коп.</t>
  </si>
  <si>
    <t>Товарная прод</t>
  </si>
  <si>
    <t>Отгрузка товарной продукции</t>
  </si>
  <si>
    <t>Важнейшие виды продукции(пр-во)</t>
  </si>
  <si>
    <t>Темп роста к 1997г</t>
  </si>
  <si>
    <t>Доходы населения от личн. подв.</t>
  </si>
  <si>
    <t>Итоги развития Ичалковского муниципального района в 1997-2009 гг.</t>
  </si>
  <si>
    <t>Спирт рект (отгр71,16)</t>
  </si>
  <si>
    <t>ООО "Пищевик"</t>
  </si>
  <si>
    <t>ПО Ичалковский</t>
  </si>
  <si>
    <t>ПО  "Оброченское"</t>
  </si>
  <si>
    <t>опер.</t>
  </si>
  <si>
    <t>Численность населения</t>
  </si>
  <si>
    <t>Численность работающих, всего</t>
  </si>
  <si>
    <t>Среднемесячная зарплата по району</t>
  </si>
  <si>
    <t>Урожайность зерновых  - всего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</si>
</sst>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</numFmts>
  <fonts count="8">
    <font>
      <sz val="10"/>
      <name val="Arial Cyr"/>
      <family val="0"/>
    </font>
    <font>
      <i/>
      <sz val="11"/>
      <name val="Bookman Old Style"/>
      <family val="1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4"/>
      <color indexed="19"/>
      <name val="Bookman Old Style"/>
      <family val="1"/>
    </font>
    <font>
      <i/>
      <sz val="10"/>
      <name val="Bookman Old Style"/>
      <family val="1"/>
    </font>
    <font>
      <i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175" fontId="0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horizontal="left" vertical="top" wrapText="1"/>
    </xf>
    <xf numFmtId="175" fontId="0" fillId="3" borderId="1" xfId="0" applyNumberFormat="1" applyFont="1" applyFill="1" applyBorder="1" applyAlignment="1">
      <alignment horizontal="left" vertical="top" wrapText="1"/>
    </xf>
    <xf numFmtId="175" fontId="0" fillId="3" borderId="2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 horizontal="center" vertical="top" wrapText="1"/>
    </xf>
    <xf numFmtId="2" fontId="0" fillId="3" borderId="1" xfId="0" applyNumberFormat="1" applyFont="1" applyFill="1" applyBorder="1" applyAlignment="1">
      <alignment horizontal="left" vertical="top" wrapText="1"/>
    </xf>
    <xf numFmtId="2" fontId="0" fillId="3" borderId="2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Лист1!$C$43:$C$109</c:f>
              <c:numCache>
                <c:ptCount val="67"/>
                <c:pt idx="0">
                  <c:v>697.7</c:v>
                </c:pt>
                <c:pt idx="1">
                  <c:v>360.8</c:v>
                </c:pt>
                <c:pt idx="2">
                  <c:v>7808.1</c:v>
                </c:pt>
                <c:pt idx="3">
                  <c:v>41.4</c:v>
                </c:pt>
                <c:pt idx="4">
                  <c:v>6261</c:v>
                </c:pt>
                <c:pt idx="5">
                  <c:v>23988</c:v>
                </c:pt>
                <c:pt idx="6">
                  <c:v>47136.6</c:v>
                </c:pt>
                <c:pt idx="7">
                  <c:v>44050.5</c:v>
                </c:pt>
                <c:pt idx="8">
                  <c:v>19.65007503751876</c:v>
                </c:pt>
                <c:pt idx="9">
                  <c:v>18.4</c:v>
                </c:pt>
                <c:pt idx="11">
                  <c:v>14247</c:v>
                </c:pt>
                <c:pt idx="12">
                  <c:v>303</c:v>
                </c:pt>
                <c:pt idx="13">
                  <c:v>7194</c:v>
                </c:pt>
                <c:pt idx="14">
                  <c:v>12312</c:v>
                </c:pt>
                <c:pt idx="15">
                  <c:v>1748</c:v>
                </c:pt>
                <c:pt idx="16">
                  <c:v>60</c:v>
                </c:pt>
                <c:pt idx="17">
                  <c:v>19</c:v>
                </c:pt>
                <c:pt idx="18">
                  <c:v>858</c:v>
                </c:pt>
                <c:pt idx="19">
                  <c:v>1013</c:v>
                </c:pt>
                <c:pt idx="21">
                  <c:v>21.3</c:v>
                </c:pt>
                <c:pt idx="22">
                  <c:v>23.1</c:v>
                </c:pt>
                <c:pt idx="23">
                  <c:v>16.4</c:v>
                </c:pt>
                <c:pt idx="24">
                  <c:v>15.3</c:v>
                </c:pt>
                <c:pt idx="25">
                  <c:v>17</c:v>
                </c:pt>
                <c:pt idx="26">
                  <c:v>15.7</c:v>
                </c:pt>
                <c:pt idx="27">
                  <c:v>8</c:v>
                </c:pt>
                <c:pt idx="28">
                  <c:v>5.4</c:v>
                </c:pt>
                <c:pt idx="29">
                  <c:v>18.1</c:v>
                </c:pt>
                <c:pt idx="30">
                  <c:v>17.2</c:v>
                </c:pt>
                <c:pt idx="31">
                  <c:v>12946</c:v>
                </c:pt>
                <c:pt idx="32">
                  <c:v>12946</c:v>
                </c:pt>
                <c:pt idx="33">
                  <c:v>1055</c:v>
                </c:pt>
                <c:pt idx="34">
                  <c:v>122.7</c:v>
                </c:pt>
                <c:pt idx="35">
                  <c:v>122.7</c:v>
                </c:pt>
                <c:pt idx="36">
                  <c:v>856</c:v>
                </c:pt>
                <c:pt idx="38">
                  <c:v>60275</c:v>
                </c:pt>
                <c:pt idx="39">
                  <c:v>32561</c:v>
                </c:pt>
                <c:pt idx="40">
                  <c:v>22975</c:v>
                </c:pt>
                <c:pt idx="41">
                  <c:v>34720</c:v>
                </c:pt>
                <c:pt idx="42">
                  <c:v>19943</c:v>
                </c:pt>
                <c:pt idx="43">
                  <c:v>11957.8</c:v>
                </c:pt>
                <c:pt idx="44">
                  <c:v>38776</c:v>
                </c:pt>
                <c:pt idx="45">
                  <c:v>15711</c:v>
                </c:pt>
                <c:pt idx="46">
                  <c:v>19623</c:v>
                </c:pt>
                <c:pt idx="47">
                  <c:v>-1985</c:v>
                </c:pt>
                <c:pt idx="48">
                  <c:v>3053</c:v>
                </c:pt>
                <c:pt idx="49">
                  <c:v>-2857</c:v>
                </c:pt>
                <c:pt idx="50">
                  <c:v>-2602</c:v>
                </c:pt>
                <c:pt idx="51">
                  <c:v>-6.7</c:v>
                </c:pt>
                <c:pt idx="52">
                  <c:v>7431</c:v>
                </c:pt>
                <c:pt idx="53">
                  <c:v>247</c:v>
                </c:pt>
                <c:pt idx="54">
                  <c:v>2485</c:v>
                </c:pt>
                <c:pt idx="55">
                  <c:v>36359</c:v>
                </c:pt>
                <c:pt idx="56">
                  <c:v>2704</c:v>
                </c:pt>
                <c:pt idx="57">
                  <c:v>7337</c:v>
                </c:pt>
                <c:pt idx="58">
                  <c:v>13822</c:v>
                </c:pt>
                <c:pt idx="59">
                  <c:v>110</c:v>
                </c:pt>
                <c:pt idx="60">
                  <c:v>1386</c:v>
                </c:pt>
                <c:pt idx="61">
                  <c:v>3582</c:v>
                </c:pt>
                <c:pt idx="62">
                  <c:v>46</c:v>
                </c:pt>
                <c:pt idx="63">
                  <c:v>20.3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Лист1!$D$43:$D$109</c:f>
              <c:numCache>
                <c:ptCount val="67"/>
                <c:pt idx="0">
                  <c:v>487.3</c:v>
                </c:pt>
                <c:pt idx="1">
                  <c:v>461</c:v>
                </c:pt>
                <c:pt idx="2">
                  <c:v>8217.5</c:v>
                </c:pt>
                <c:pt idx="3">
                  <c:v>70.1</c:v>
                </c:pt>
                <c:pt idx="4">
                  <c:v>5000.4</c:v>
                </c:pt>
                <c:pt idx="5">
                  <c:v>23728</c:v>
                </c:pt>
                <c:pt idx="6">
                  <c:v>30696.2</c:v>
                </c:pt>
                <c:pt idx="7">
                  <c:v>28461.6</c:v>
                </c:pt>
                <c:pt idx="8">
                  <c:v>12.936699258260283</c:v>
                </c:pt>
                <c:pt idx="9">
                  <c:v>12</c:v>
                </c:pt>
                <c:pt idx="11">
                  <c:v>9532</c:v>
                </c:pt>
                <c:pt idx="12">
                  <c:v>4257</c:v>
                </c:pt>
                <c:pt idx="13">
                  <c:v>3440</c:v>
                </c:pt>
                <c:pt idx="14">
                  <c:v>8469</c:v>
                </c:pt>
                <c:pt idx="15">
                  <c:v>1328</c:v>
                </c:pt>
                <c:pt idx="16">
                  <c:v>145</c:v>
                </c:pt>
                <c:pt idx="17">
                  <c:v>13</c:v>
                </c:pt>
                <c:pt idx="18">
                  <c:v>436</c:v>
                </c:pt>
                <c:pt idx="19">
                  <c:v>843</c:v>
                </c:pt>
                <c:pt idx="21">
                  <c:v>14.2</c:v>
                </c:pt>
                <c:pt idx="22">
                  <c:v>16</c:v>
                </c:pt>
                <c:pt idx="23">
                  <c:v>11.4</c:v>
                </c:pt>
                <c:pt idx="24">
                  <c:v>7.7</c:v>
                </c:pt>
                <c:pt idx="25">
                  <c:v>11.5</c:v>
                </c:pt>
                <c:pt idx="26">
                  <c:v>14.6</c:v>
                </c:pt>
                <c:pt idx="27">
                  <c:v>10.7</c:v>
                </c:pt>
                <c:pt idx="28">
                  <c:v>3.2</c:v>
                </c:pt>
                <c:pt idx="29">
                  <c:v>9.8</c:v>
                </c:pt>
                <c:pt idx="30">
                  <c:v>11.2</c:v>
                </c:pt>
                <c:pt idx="31">
                  <c:v>14156.7</c:v>
                </c:pt>
                <c:pt idx="32">
                  <c:v>14137.7</c:v>
                </c:pt>
                <c:pt idx="33">
                  <c:v>1088</c:v>
                </c:pt>
                <c:pt idx="34">
                  <c:v>126.9</c:v>
                </c:pt>
                <c:pt idx="35">
                  <c:v>129.9</c:v>
                </c:pt>
                <c:pt idx="36">
                  <c:v>100</c:v>
                </c:pt>
                <c:pt idx="38">
                  <c:v>62157</c:v>
                </c:pt>
                <c:pt idx="39">
                  <c:v>32238</c:v>
                </c:pt>
                <c:pt idx="40">
                  <c:v>27235</c:v>
                </c:pt>
                <c:pt idx="41">
                  <c:v>33682</c:v>
                </c:pt>
                <c:pt idx="42">
                  <c:v>16761</c:v>
                </c:pt>
                <c:pt idx="43">
                  <c:v>14998</c:v>
                </c:pt>
                <c:pt idx="44">
                  <c:v>40425</c:v>
                </c:pt>
                <c:pt idx="45">
                  <c:v>15923</c:v>
                </c:pt>
                <c:pt idx="46">
                  <c:v>21762</c:v>
                </c:pt>
                <c:pt idx="47">
                  <c:v>-6401</c:v>
                </c:pt>
                <c:pt idx="48">
                  <c:v>642</c:v>
                </c:pt>
                <c:pt idx="49">
                  <c:v>-6942</c:v>
                </c:pt>
                <c:pt idx="50">
                  <c:v>-965</c:v>
                </c:pt>
                <c:pt idx="51">
                  <c:v>-2.3</c:v>
                </c:pt>
                <c:pt idx="52">
                  <c:v>7528</c:v>
                </c:pt>
                <c:pt idx="53">
                  <c:v>259</c:v>
                </c:pt>
                <c:pt idx="54">
                  <c:v>2429</c:v>
                </c:pt>
                <c:pt idx="55">
                  <c:v>50939</c:v>
                </c:pt>
                <c:pt idx="56">
                  <c:v>3106</c:v>
                </c:pt>
                <c:pt idx="57">
                  <c:v>6436</c:v>
                </c:pt>
                <c:pt idx="58">
                  <c:v>20848</c:v>
                </c:pt>
                <c:pt idx="59">
                  <c:v>117</c:v>
                </c:pt>
                <c:pt idx="60">
                  <c:v>1262</c:v>
                </c:pt>
                <c:pt idx="61">
                  <c:v>2721</c:v>
                </c:pt>
                <c:pt idx="62">
                  <c:v>57.8</c:v>
                </c:pt>
                <c:pt idx="63">
                  <c:v>25.7</c:v>
                </c:pt>
                <c:pt idx="65">
                  <c:v>63542</c:v>
                </c:pt>
                <c:pt idx="66">
                  <c:v>46618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Лист1!$E$43:$E$109</c:f>
              <c:numCache>
                <c:ptCount val="67"/>
                <c:pt idx="0">
                  <c:v>623.5</c:v>
                </c:pt>
                <c:pt idx="1">
                  <c:v>240.5</c:v>
                </c:pt>
                <c:pt idx="2">
                  <c:v>8356</c:v>
                </c:pt>
                <c:pt idx="3">
                  <c:v>50.2</c:v>
                </c:pt>
                <c:pt idx="4">
                  <c:v>2158.4</c:v>
                </c:pt>
                <c:pt idx="5">
                  <c:v>22238</c:v>
                </c:pt>
                <c:pt idx="6">
                  <c:v>27139.4</c:v>
                </c:pt>
                <c:pt idx="7">
                  <c:v>24865.6</c:v>
                </c:pt>
                <c:pt idx="8">
                  <c:v>12.204065113769225</c:v>
                </c:pt>
                <c:pt idx="9">
                  <c:v>11.2</c:v>
                </c:pt>
                <c:pt idx="11">
                  <c:v>10325.1</c:v>
                </c:pt>
                <c:pt idx="12">
                  <c:v>4933.2</c:v>
                </c:pt>
                <c:pt idx="13">
                  <c:v>1898</c:v>
                </c:pt>
                <c:pt idx="14">
                  <c:v>5280.7</c:v>
                </c:pt>
                <c:pt idx="15">
                  <c:v>475</c:v>
                </c:pt>
                <c:pt idx="16">
                  <c:v>801</c:v>
                </c:pt>
                <c:pt idx="17">
                  <c:v>74.9</c:v>
                </c:pt>
                <c:pt idx="18">
                  <c:v>404</c:v>
                </c:pt>
                <c:pt idx="19">
                  <c:v>673.3</c:v>
                </c:pt>
                <c:pt idx="21">
                  <c:v>15.9</c:v>
                </c:pt>
                <c:pt idx="22">
                  <c:v>17.5</c:v>
                </c:pt>
                <c:pt idx="23">
                  <c:v>13.2</c:v>
                </c:pt>
                <c:pt idx="24">
                  <c:v>5.6</c:v>
                </c:pt>
                <c:pt idx="25">
                  <c:v>7.3</c:v>
                </c:pt>
                <c:pt idx="26">
                  <c:v>10</c:v>
                </c:pt>
                <c:pt idx="27">
                  <c:v>18.4</c:v>
                </c:pt>
                <c:pt idx="28">
                  <c:v>9.6</c:v>
                </c:pt>
                <c:pt idx="29">
                  <c:v>10.1</c:v>
                </c:pt>
                <c:pt idx="30">
                  <c:v>9.8</c:v>
                </c:pt>
                <c:pt idx="31">
                  <c:v>30778.1</c:v>
                </c:pt>
                <c:pt idx="32">
                  <c:v>30511.5</c:v>
                </c:pt>
                <c:pt idx="33">
                  <c:v>1124</c:v>
                </c:pt>
                <c:pt idx="34">
                  <c:v>270.2</c:v>
                </c:pt>
                <c:pt idx="35">
                  <c:v>271.4</c:v>
                </c:pt>
                <c:pt idx="36">
                  <c:v>30286</c:v>
                </c:pt>
                <c:pt idx="38">
                  <c:v>86102</c:v>
                </c:pt>
                <c:pt idx="39">
                  <c:v>42253</c:v>
                </c:pt>
                <c:pt idx="40">
                  <c:v>32579</c:v>
                </c:pt>
                <c:pt idx="41">
                  <c:v>63216</c:v>
                </c:pt>
                <c:pt idx="42">
                  <c:v>28349</c:v>
                </c:pt>
                <c:pt idx="43">
                  <c:v>30995</c:v>
                </c:pt>
                <c:pt idx="44">
                  <c:v>53733</c:v>
                </c:pt>
                <c:pt idx="45">
                  <c:v>23343</c:v>
                </c:pt>
                <c:pt idx="46">
                  <c:v>25878</c:v>
                </c:pt>
                <c:pt idx="47">
                  <c:v>9490</c:v>
                </c:pt>
                <c:pt idx="48">
                  <c:v>5006</c:v>
                </c:pt>
                <c:pt idx="49">
                  <c:v>5113</c:v>
                </c:pt>
                <c:pt idx="50">
                  <c:v>16183</c:v>
                </c:pt>
                <c:pt idx="51">
                  <c:v>30</c:v>
                </c:pt>
                <c:pt idx="52">
                  <c:v>9127</c:v>
                </c:pt>
                <c:pt idx="53">
                  <c:v>333</c:v>
                </c:pt>
                <c:pt idx="54">
                  <c:v>2280</c:v>
                </c:pt>
                <c:pt idx="55">
                  <c:v>80404</c:v>
                </c:pt>
                <c:pt idx="56">
                  <c:v>2798</c:v>
                </c:pt>
                <c:pt idx="57">
                  <c:v>9144</c:v>
                </c:pt>
                <c:pt idx="58">
                  <c:v>38139</c:v>
                </c:pt>
                <c:pt idx="59">
                  <c:v>142</c:v>
                </c:pt>
                <c:pt idx="60">
                  <c:v>1347</c:v>
                </c:pt>
                <c:pt idx="61">
                  <c:v>3094</c:v>
                </c:pt>
                <c:pt idx="62">
                  <c:v>90.7</c:v>
                </c:pt>
                <c:pt idx="63">
                  <c:v>25</c:v>
                </c:pt>
                <c:pt idx="64">
                  <c:v>126.3</c:v>
                </c:pt>
                <c:pt idx="65">
                  <c:v>65812</c:v>
                </c:pt>
                <c:pt idx="66">
                  <c:v>47828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Лист1!$F$43:$F$109</c:f>
              <c:numCache>
                <c:ptCount val="67"/>
                <c:pt idx="0">
                  <c:v>816.9</c:v>
                </c:pt>
                <c:pt idx="1">
                  <c:v>133.1</c:v>
                </c:pt>
                <c:pt idx="2">
                  <c:v>7302.4</c:v>
                </c:pt>
                <c:pt idx="3">
                  <c:v>25.4</c:v>
                </c:pt>
                <c:pt idx="4">
                  <c:v>5771</c:v>
                </c:pt>
                <c:pt idx="5">
                  <c:v>19046</c:v>
                </c:pt>
                <c:pt idx="6">
                  <c:v>31974.4</c:v>
                </c:pt>
                <c:pt idx="7">
                  <c:v>29423</c:v>
                </c:pt>
                <c:pt idx="8">
                  <c:v>16.787986978893205</c:v>
                </c:pt>
                <c:pt idx="9">
                  <c:v>15.4</c:v>
                </c:pt>
                <c:pt idx="11">
                  <c:v>11476.3</c:v>
                </c:pt>
                <c:pt idx="12">
                  <c:v>2982.9</c:v>
                </c:pt>
                <c:pt idx="13">
                  <c:v>3796.7</c:v>
                </c:pt>
                <c:pt idx="14">
                  <c:v>8176.3</c:v>
                </c:pt>
                <c:pt idx="15">
                  <c:v>1016.8</c:v>
                </c:pt>
                <c:pt idx="16">
                  <c:v>653.2</c:v>
                </c:pt>
                <c:pt idx="17">
                  <c:v>180.5</c:v>
                </c:pt>
                <c:pt idx="18">
                  <c:v>712.9</c:v>
                </c:pt>
                <c:pt idx="19">
                  <c:v>247.3</c:v>
                </c:pt>
                <c:pt idx="21">
                  <c:v>22.9</c:v>
                </c:pt>
                <c:pt idx="22">
                  <c:v>24.8</c:v>
                </c:pt>
                <c:pt idx="23">
                  <c:v>17.8</c:v>
                </c:pt>
                <c:pt idx="24">
                  <c:v>11.3</c:v>
                </c:pt>
                <c:pt idx="25">
                  <c:v>12</c:v>
                </c:pt>
                <c:pt idx="26">
                  <c:v>21.4</c:v>
                </c:pt>
                <c:pt idx="27">
                  <c:v>7</c:v>
                </c:pt>
                <c:pt idx="28">
                  <c:v>8.6</c:v>
                </c:pt>
                <c:pt idx="29">
                  <c:v>15.8</c:v>
                </c:pt>
                <c:pt idx="30">
                  <c:v>8.5</c:v>
                </c:pt>
                <c:pt idx="31">
                  <c:v>33694</c:v>
                </c:pt>
                <c:pt idx="32">
                  <c:v>31819</c:v>
                </c:pt>
                <c:pt idx="33">
                  <c:v>1140</c:v>
                </c:pt>
                <c:pt idx="34">
                  <c:v>253.1</c:v>
                </c:pt>
                <c:pt idx="35">
                  <c:v>279.1</c:v>
                </c:pt>
                <c:pt idx="36">
                  <c:v>32960.8</c:v>
                </c:pt>
                <c:pt idx="38">
                  <c:v>104301</c:v>
                </c:pt>
                <c:pt idx="39">
                  <c:v>66749</c:v>
                </c:pt>
                <c:pt idx="40">
                  <c:v>37915</c:v>
                </c:pt>
                <c:pt idx="41">
                  <c:v>114155</c:v>
                </c:pt>
                <c:pt idx="42">
                  <c:v>60689</c:v>
                </c:pt>
                <c:pt idx="43">
                  <c:v>36277</c:v>
                </c:pt>
                <c:pt idx="44">
                  <c:v>70135</c:v>
                </c:pt>
                <c:pt idx="45">
                  <c:v>40065</c:v>
                </c:pt>
                <c:pt idx="46">
                  <c:v>32031</c:v>
                </c:pt>
                <c:pt idx="47">
                  <c:v>25136</c:v>
                </c:pt>
                <c:pt idx="48">
                  <c:v>20624</c:v>
                </c:pt>
                <c:pt idx="49">
                  <c:v>4262</c:v>
                </c:pt>
                <c:pt idx="50">
                  <c:v>24119</c:v>
                </c:pt>
                <c:pt idx="51">
                  <c:v>27.9</c:v>
                </c:pt>
                <c:pt idx="52">
                  <c:v>11485</c:v>
                </c:pt>
                <c:pt idx="53">
                  <c:v>399</c:v>
                </c:pt>
                <c:pt idx="54">
                  <c:v>2394</c:v>
                </c:pt>
                <c:pt idx="55">
                  <c:v>96587</c:v>
                </c:pt>
                <c:pt idx="56">
                  <c:v>2540</c:v>
                </c:pt>
                <c:pt idx="57">
                  <c:v>13450</c:v>
                </c:pt>
                <c:pt idx="58">
                  <c:v>40257</c:v>
                </c:pt>
                <c:pt idx="59">
                  <c:v>194.2</c:v>
                </c:pt>
                <c:pt idx="60">
                  <c:v>1788</c:v>
                </c:pt>
                <c:pt idx="61">
                  <c:v>4480</c:v>
                </c:pt>
                <c:pt idx="62">
                  <c:v>112</c:v>
                </c:pt>
                <c:pt idx="63">
                  <c:v>37</c:v>
                </c:pt>
                <c:pt idx="64">
                  <c:v>306</c:v>
                </c:pt>
                <c:pt idx="65">
                  <c:v>65813</c:v>
                </c:pt>
                <c:pt idx="66">
                  <c:v>47828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Лист1!$G$43:$G$109</c:f>
              <c:numCache>
                <c:ptCount val="67"/>
                <c:pt idx="0">
                  <c:v>860</c:v>
                </c:pt>
                <c:pt idx="1">
                  <c:v>118.2</c:v>
                </c:pt>
                <c:pt idx="2">
                  <c:v>8007.3</c:v>
                </c:pt>
                <c:pt idx="3">
                  <c:v>13</c:v>
                </c:pt>
                <c:pt idx="4">
                  <c:v>10225.1</c:v>
                </c:pt>
                <c:pt idx="5">
                  <c:v>16353</c:v>
                </c:pt>
                <c:pt idx="6">
                  <c:v>34585.6</c:v>
                </c:pt>
                <c:pt idx="7">
                  <c:v>33489.1</c:v>
                </c:pt>
                <c:pt idx="8">
                  <c:v>21.14939154895126</c:v>
                </c:pt>
                <c:pt idx="9">
                  <c:v>20.5</c:v>
                </c:pt>
                <c:pt idx="11">
                  <c:v>10045.9</c:v>
                </c:pt>
                <c:pt idx="12">
                  <c:v>2690</c:v>
                </c:pt>
                <c:pt idx="13">
                  <c:v>5286.6</c:v>
                </c:pt>
                <c:pt idx="14">
                  <c:v>11913.8</c:v>
                </c:pt>
                <c:pt idx="15">
                  <c:v>177.2</c:v>
                </c:pt>
                <c:pt idx="16">
                  <c:v>344.7</c:v>
                </c:pt>
                <c:pt idx="17">
                  <c:v>80.8</c:v>
                </c:pt>
                <c:pt idx="18">
                  <c:v>744.8</c:v>
                </c:pt>
                <c:pt idx="19">
                  <c:v>610.5</c:v>
                </c:pt>
                <c:pt idx="21">
                  <c:v>29.5</c:v>
                </c:pt>
                <c:pt idx="22">
                  <c:v>32</c:v>
                </c:pt>
                <c:pt idx="23">
                  <c:v>22.8</c:v>
                </c:pt>
                <c:pt idx="24">
                  <c:v>15.4</c:v>
                </c:pt>
                <c:pt idx="25">
                  <c:v>20.4</c:v>
                </c:pt>
                <c:pt idx="26">
                  <c:v>21.6</c:v>
                </c:pt>
                <c:pt idx="27">
                  <c:v>4.3</c:v>
                </c:pt>
                <c:pt idx="28">
                  <c:v>5.4</c:v>
                </c:pt>
                <c:pt idx="29">
                  <c:v>17.7</c:v>
                </c:pt>
                <c:pt idx="30">
                  <c:v>10.5</c:v>
                </c:pt>
                <c:pt idx="31">
                  <c:v>27757.2</c:v>
                </c:pt>
                <c:pt idx="32">
                  <c:v>26511.2</c:v>
                </c:pt>
                <c:pt idx="33">
                  <c:v>1146</c:v>
                </c:pt>
                <c:pt idx="34">
                  <c:v>240.9</c:v>
                </c:pt>
                <c:pt idx="35">
                  <c:v>231.3</c:v>
                </c:pt>
                <c:pt idx="36">
                  <c:v>26170</c:v>
                </c:pt>
                <c:pt idx="38">
                  <c:v>132698</c:v>
                </c:pt>
                <c:pt idx="39">
                  <c:v>78766</c:v>
                </c:pt>
                <c:pt idx="40">
                  <c:v>47765</c:v>
                </c:pt>
                <c:pt idx="41">
                  <c:v>111374</c:v>
                </c:pt>
                <c:pt idx="42">
                  <c:v>57826</c:v>
                </c:pt>
                <c:pt idx="43">
                  <c:v>49803</c:v>
                </c:pt>
                <c:pt idx="44">
                  <c:v>87410</c:v>
                </c:pt>
                <c:pt idx="45">
                  <c:v>41008</c:v>
                </c:pt>
                <c:pt idx="46">
                  <c:v>41228</c:v>
                </c:pt>
                <c:pt idx="47">
                  <c:v>24964</c:v>
                </c:pt>
                <c:pt idx="48">
                  <c:v>16818</c:v>
                </c:pt>
                <c:pt idx="49">
                  <c:v>8575</c:v>
                </c:pt>
                <c:pt idx="50">
                  <c:v>22685</c:v>
                </c:pt>
                <c:pt idx="51">
                  <c:v>25.9</c:v>
                </c:pt>
                <c:pt idx="52">
                  <c:v>17427</c:v>
                </c:pt>
                <c:pt idx="53">
                  <c:v>623</c:v>
                </c:pt>
                <c:pt idx="54">
                  <c:v>2332</c:v>
                </c:pt>
                <c:pt idx="55">
                  <c:v>96876</c:v>
                </c:pt>
                <c:pt idx="56">
                  <c:v>2980</c:v>
                </c:pt>
                <c:pt idx="57">
                  <c:v>12875</c:v>
                </c:pt>
                <c:pt idx="58">
                  <c:v>42365</c:v>
                </c:pt>
                <c:pt idx="59">
                  <c:v>267</c:v>
                </c:pt>
                <c:pt idx="60">
                  <c:v>1766</c:v>
                </c:pt>
                <c:pt idx="61">
                  <c:v>4429</c:v>
                </c:pt>
                <c:pt idx="62">
                  <c:v>119.5</c:v>
                </c:pt>
                <c:pt idx="63">
                  <c:v>55.8</c:v>
                </c:pt>
                <c:pt idx="64">
                  <c:v>282.7</c:v>
                </c:pt>
                <c:pt idx="65">
                  <c:v>61460</c:v>
                </c:pt>
                <c:pt idx="66">
                  <c:v>47828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Лист1!$H$43:$H$109</c:f>
              <c:numCache>
                <c:ptCount val="67"/>
                <c:pt idx="0">
                  <c:v>850.6</c:v>
                </c:pt>
                <c:pt idx="1">
                  <c:v>37.3</c:v>
                </c:pt>
                <c:pt idx="2">
                  <c:v>8961.9</c:v>
                </c:pt>
                <c:pt idx="3">
                  <c:v>6.4</c:v>
                </c:pt>
                <c:pt idx="4">
                  <c:v>11707.5</c:v>
                </c:pt>
                <c:pt idx="5">
                  <c:v>20952</c:v>
                </c:pt>
                <c:pt idx="6">
                  <c:v>45000</c:v>
                </c:pt>
                <c:pt idx="7">
                  <c:v>42102</c:v>
                </c:pt>
                <c:pt idx="8">
                  <c:v>22.2</c:v>
                </c:pt>
                <c:pt idx="9">
                  <c:v>20.1</c:v>
                </c:pt>
                <c:pt idx="11">
                  <c:v>12868.5</c:v>
                </c:pt>
                <c:pt idx="12">
                  <c:v>1519.7</c:v>
                </c:pt>
                <c:pt idx="13">
                  <c:v>10948.7</c:v>
                </c:pt>
                <c:pt idx="14">
                  <c:v>12863.3</c:v>
                </c:pt>
                <c:pt idx="15">
                  <c:v>965.4</c:v>
                </c:pt>
                <c:pt idx="16">
                  <c:v>405.6</c:v>
                </c:pt>
                <c:pt idx="17">
                  <c:v>136.9</c:v>
                </c:pt>
                <c:pt idx="18">
                  <c:v>797.8</c:v>
                </c:pt>
                <c:pt idx="19">
                  <c:v>639.2</c:v>
                </c:pt>
                <c:pt idx="21">
                  <c:v>26.2</c:v>
                </c:pt>
                <c:pt idx="22">
                  <c:v>0</c:v>
                </c:pt>
                <c:pt idx="23">
                  <c:v>22.9</c:v>
                </c:pt>
                <c:pt idx="24">
                  <c:v>17.1</c:v>
                </c:pt>
                <c:pt idx="25">
                  <c:v>0</c:v>
                </c:pt>
                <c:pt idx="26">
                  <c:v>22.7</c:v>
                </c:pt>
                <c:pt idx="27">
                  <c:v>12</c:v>
                </c:pt>
                <c:pt idx="28">
                  <c:v>4.9</c:v>
                </c:pt>
                <c:pt idx="29">
                  <c:v>17.2</c:v>
                </c:pt>
                <c:pt idx="30">
                  <c:v>16.3</c:v>
                </c:pt>
                <c:pt idx="31">
                  <c:v>28093.1</c:v>
                </c:pt>
                <c:pt idx="32">
                  <c:v>26893.5</c:v>
                </c:pt>
                <c:pt idx="33">
                  <c:v>1272</c:v>
                </c:pt>
                <c:pt idx="34">
                  <c:v>221.2</c:v>
                </c:pt>
                <c:pt idx="35">
                  <c:v>222.2</c:v>
                </c:pt>
                <c:pt idx="36">
                  <c:v>26446</c:v>
                </c:pt>
                <c:pt idx="38">
                  <c:v>148510</c:v>
                </c:pt>
                <c:pt idx="39">
                  <c:v>86525</c:v>
                </c:pt>
                <c:pt idx="40">
                  <c:v>57343</c:v>
                </c:pt>
                <c:pt idx="41">
                  <c:v>117107</c:v>
                </c:pt>
                <c:pt idx="42">
                  <c:v>56525</c:v>
                </c:pt>
                <c:pt idx="43">
                  <c:v>56733</c:v>
                </c:pt>
                <c:pt idx="44">
                  <c:v>98900</c:v>
                </c:pt>
                <c:pt idx="45">
                  <c:v>46814</c:v>
                </c:pt>
                <c:pt idx="46">
                  <c:v>47866</c:v>
                </c:pt>
                <c:pt idx="47">
                  <c:v>18205</c:v>
                </c:pt>
                <c:pt idx="48">
                  <c:v>9709</c:v>
                </c:pt>
                <c:pt idx="49">
                  <c:v>8856</c:v>
                </c:pt>
                <c:pt idx="50">
                  <c:v>14518</c:v>
                </c:pt>
                <c:pt idx="51">
                  <c:v>14.6</c:v>
                </c:pt>
                <c:pt idx="52">
                  <c:v>23281</c:v>
                </c:pt>
                <c:pt idx="53">
                  <c:v>866</c:v>
                </c:pt>
                <c:pt idx="54">
                  <c:v>2230</c:v>
                </c:pt>
                <c:pt idx="55">
                  <c:v>98066</c:v>
                </c:pt>
                <c:pt idx="56">
                  <c:v>5440</c:v>
                </c:pt>
                <c:pt idx="57">
                  <c:v>13087</c:v>
                </c:pt>
                <c:pt idx="58">
                  <c:v>31459</c:v>
                </c:pt>
                <c:pt idx="59">
                  <c:v>270.7</c:v>
                </c:pt>
                <c:pt idx="60">
                  <c:v>2186</c:v>
                </c:pt>
                <c:pt idx="61">
                  <c:v>4936</c:v>
                </c:pt>
                <c:pt idx="62">
                  <c:v>125.2</c:v>
                </c:pt>
                <c:pt idx="63">
                  <c:v>54.4</c:v>
                </c:pt>
                <c:pt idx="64">
                  <c:v>246.2</c:v>
                </c:pt>
                <c:pt idx="65">
                  <c:v>60494</c:v>
                </c:pt>
                <c:pt idx="66">
                  <c:v>46155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Лист1!$I$43:$I$109</c:f>
              <c:numCache>
                <c:ptCount val="67"/>
                <c:pt idx="0">
                  <c:v>929.7</c:v>
                </c:pt>
                <c:pt idx="1">
                  <c:v>84.8</c:v>
                </c:pt>
                <c:pt idx="2">
                  <c:v>9170.3</c:v>
                </c:pt>
                <c:pt idx="3">
                  <c:v>43.5</c:v>
                </c:pt>
                <c:pt idx="4">
                  <c:v>5110</c:v>
                </c:pt>
                <c:pt idx="5">
                  <c:v>20919</c:v>
                </c:pt>
                <c:pt idx="6">
                  <c:v>39248</c:v>
                </c:pt>
                <c:pt idx="7">
                  <c:v>35593</c:v>
                </c:pt>
                <c:pt idx="8">
                  <c:v>23.5</c:v>
                </c:pt>
                <c:pt idx="9">
                  <c:v>21.3</c:v>
                </c:pt>
                <c:pt idx="11">
                  <c:v>10851.1</c:v>
                </c:pt>
                <c:pt idx="12">
                  <c:v>1311</c:v>
                </c:pt>
                <c:pt idx="13">
                  <c:v>6102.1</c:v>
                </c:pt>
                <c:pt idx="14">
                  <c:v>15528.1</c:v>
                </c:pt>
                <c:pt idx="15">
                  <c:v>831.4</c:v>
                </c:pt>
                <c:pt idx="16">
                  <c:v>161.2</c:v>
                </c:pt>
                <c:pt idx="17">
                  <c:v>59.1</c:v>
                </c:pt>
                <c:pt idx="18">
                  <c:v>286.5</c:v>
                </c:pt>
                <c:pt idx="19">
                  <c:v>462.7</c:v>
                </c:pt>
                <c:pt idx="21">
                  <c:v>23.3</c:v>
                </c:pt>
                <c:pt idx="22">
                  <c:v>23.3</c:v>
                </c:pt>
                <c:pt idx="23">
                  <c:v>26.4</c:v>
                </c:pt>
                <c:pt idx="24">
                  <c:v>18.2</c:v>
                </c:pt>
                <c:pt idx="25">
                  <c:v>22</c:v>
                </c:pt>
                <c:pt idx="26">
                  <c:v>22.5</c:v>
                </c:pt>
                <c:pt idx="27">
                  <c:v>22</c:v>
                </c:pt>
                <c:pt idx="28">
                  <c:v>9.8</c:v>
                </c:pt>
                <c:pt idx="29">
                  <c:v>14.4</c:v>
                </c:pt>
                <c:pt idx="30">
                  <c:v>11.1</c:v>
                </c:pt>
                <c:pt idx="31">
                  <c:v>30297.5</c:v>
                </c:pt>
                <c:pt idx="32">
                  <c:v>27982.5</c:v>
                </c:pt>
                <c:pt idx="33">
                  <c:v>1250</c:v>
                </c:pt>
                <c:pt idx="34">
                  <c:v>285.8</c:v>
                </c:pt>
                <c:pt idx="35">
                  <c:v>279.8</c:v>
                </c:pt>
                <c:pt idx="36">
                  <c:v>28263.3</c:v>
                </c:pt>
                <c:pt idx="38">
                  <c:v>167175</c:v>
                </c:pt>
                <c:pt idx="39">
                  <c:v>95259</c:v>
                </c:pt>
                <c:pt idx="40">
                  <c:v>68821</c:v>
                </c:pt>
                <c:pt idx="41">
                  <c:v>135420</c:v>
                </c:pt>
                <c:pt idx="42">
                  <c:v>66183</c:v>
                </c:pt>
                <c:pt idx="43">
                  <c:v>67019</c:v>
                </c:pt>
                <c:pt idx="44">
                  <c:v>116689</c:v>
                </c:pt>
                <c:pt idx="45">
                  <c:v>53368</c:v>
                </c:pt>
                <c:pt idx="46">
                  <c:v>60703</c:v>
                </c:pt>
                <c:pt idx="47">
                  <c:v>17731</c:v>
                </c:pt>
                <c:pt idx="48">
                  <c:v>12815</c:v>
                </c:pt>
                <c:pt idx="49">
                  <c:v>6316</c:v>
                </c:pt>
                <c:pt idx="50">
                  <c:v>18092</c:v>
                </c:pt>
                <c:pt idx="51">
                  <c:v>15.9</c:v>
                </c:pt>
                <c:pt idx="52">
                  <c:v>24894</c:v>
                </c:pt>
                <c:pt idx="53">
                  <c:v>1182</c:v>
                </c:pt>
                <c:pt idx="54">
                  <c:v>1754</c:v>
                </c:pt>
                <c:pt idx="55">
                  <c:v>95058</c:v>
                </c:pt>
                <c:pt idx="56">
                  <c:v>4760</c:v>
                </c:pt>
                <c:pt idx="57">
                  <c:v>18056</c:v>
                </c:pt>
                <c:pt idx="58">
                  <c:v>34287</c:v>
                </c:pt>
                <c:pt idx="59">
                  <c:v>310.9</c:v>
                </c:pt>
                <c:pt idx="60">
                  <c:v>2737</c:v>
                </c:pt>
                <c:pt idx="61">
                  <c:v>5149</c:v>
                </c:pt>
                <c:pt idx="62">
                  <c:v>161.5</c:v>
                </c:pt>
                <c:pt idx="63">
                  <c:v>60.2</c:v>
                </c:pt>
                <c:pt idx="65">
                  <c:v>60454</c:v>
                </c:pt>
                <c:pt idx="66">
                  <c:v>47282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Лист1!$J$43:$J$109</c:f>
              <c:numCache>
                <c:ptCount val="67"/>
                <c:pt idx="0">
                  <c:v>875</c:v>
                </c:pt>
                <c:pt idx="1">
                  <c:v>177.1</c:v>
                </c:pt>
                <c:pt idx="2">
                  <c:v>9755</c:v>
                </c:pt>
                <c:pt idx="3">
                  <c:v>21.3</c:v>
                </c:pt>
                <c:pt idx="4">
                  <c:v>6241</c:v>
                </c:pt>
                <c:pt idx="5">
                  <c:v>20906</c:v>
                </c:pt>
                <c:pt idx="6">
                  <c:v>42037.4</c:v>
                </c:pt>
                <c:pt idx="7">
                  <c:v>39540</c:v>
                </c:pt>
                <c:pt idx="8">
                  <c:v>24.3</c:v>
                </c:pt>
                <c:pt idx="9">
                  <c:v>22.8</c:v>
                </c:pt>
                <c:pt idx="11">
                  <c:v>13726.7</c:v>
                </c:pt>
                <c:pt idx="12">
                  <c:v>1050.8</c:v>
                </c:pt>
                <c:pt idx="13">
                  <c:v>5556.8</c:v>
                </c:pt>
                <c:pt idx="14">
                  <c:v>17781.3</c:v>
                </c:pt>
                <c:pt idx="15">
                  <c:v>348.2</c:v>
                </c:pt>
                <c:pt idx="16">
                  <c:v>83.4</c:v>
                </c:pt>
                <c:pt idx="17">
                  <c:v>11.2</c:v>
                </c:pt>
                <c:pt idx="18">
                  <c:v>489.2</c:v>
                </c:pt>
                <c:pt idx="19">
                  <c:v>492.3</c:v>
                </c:pt>
                <c:pt idx="22">
                  <c:v>31.6</c:v>
                </c:pt>
                <c:pt idx="23">
                  <c:v>35</c:v>
                </c:pt>
                <c:pt idx="24">
                  <c:v>17</c:v>
                </c:pt>
                <c:pt idx="25">
                  <c:v>22.2</c:v>
                </c:pt>
                <c:pt idx="26">
                  <c:v>13.5</c:v>
                </c:pt>
                <c:pt idx="27">
                  <c:v>6.9</c:v>
                </c:pt>
                <c:pt idx="28">
                  <c:v>2.8</c:v>
                </c:pt>
                <c:pt idx="29">
                  <c:v>15.3</c:v>
                </c:pt>
                <c:pt idx="30">
                  <c:v>11.1</c:v>
                </c:pt>
                <c:pt idx="31">
                  <c:v>32094.7</c:v>
                </c:pt>
                <c:pt idx="32">
                  <c:v>28003.7</c:v>
                </c:pt>
                <c:pt idx="33">
                  <c:v>1140</c:v>
                </c:pt>
                <c:pt idx="34">
                  <c:v>305.6</c:v>
                </c:pt>
                <c:pt idx="35">
                  <c:v>311.1</c:v>
                </c:pt>
                <c:pt idx="36">
                  <c:v>30312.6</c:v>
                </c:pt>
                <c:pt idx="38">
                  <c:v>184151</c:v>
                </c:pt>
                <c:pt idx="39">
                  <c:v>103450</c:v>
                </c:pt>
                <c:pt idx="40">
                  <c:v>76640</c:v>
                </c:pt>
                <c:pt idx="41">
                  <c:v>161709</c:v>
                </c:pt>
                <c:pt idx="42">
                  <c:v>73219</c:v>
                </c:pt>
                <c:pt idx="43">
                  <c:v>83758</c:v>
                </c:pt>
                <c:pt idx="44">
                  <c:v>131499</c:v>
                </c:pt>
                <c:pt idx="45">
                  <c:v>52513</c:v>
                </c:pt>
                <c:pt idx="46">
                  <c:v>74764</c:v>
                </c:pt>
                <c:pt idx="47">
                  <c:v>30210</c:v>
                </c:pt>
                <c:pt idx="48">
                  <c:v>20706</c:v>
                </c:pt>
                <c:pt idx="49">
                  <c:v>8994</c:v>
                </c:pt>
                <c:pt idx="50">
                  <c:v>33976</c:v>
                </c:pt>
                <c:pt idx="51">
                  <c:v>29</c:v>
                </c:pt>
                <c:pt idx="52">
                  <c:v>35595</c:v>
                </c:pt>
                <c:pt idx="53">
                  <c:v>1698</c:v>
                </c:pt>
                <c:pt idx="54">
                  <c:v>1747</c:v>
                </c:pt>
                <c:pt idx="55">
                  <c:v>73089</c:v>
                </c:pt>
                <c:pt idx="56">
                  <c:v>4637</c:v>
                </c:pt>
                <c:pt idx="57">
                  <c:v>8394</c:v>
                </c:pt>
                <c:pt idx="58">
                  <c:v>20807</c:v>
                </c:pt>
                <c:pt idx="59">
                  <c:v>366.7</c:v>
                </c:pt>
                <c:pt idx="60">
                  <c:v>3502</c:v>
                </c:pt>
                <c:pt idx="61">
                  <c:v>6425</c:v>
                </c:pt>
                <c:pt idx="62">
                  <c:v>176.3</c:v>
                </c:pt>
                <c:pt idx="63">
                  <c:v>61</c:v>
                </c:pt>
                <c:pt idx="65">
                  <c:v>60454</c:v>
                </c:pt>
                <c:pt idx="66">
                  <c:v>45832</c:v>
                </c:pt>
              </c:numCache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Лист1!$K$43:$K$109</c:f>
              <c:numCache>
                <c:ptCount val="67"/>
                <c:pt idx="0">
                  <c:v>1735.4</c:v>
                </c:pt>
                <c:pt idx="1">
                  <c:v>138.9</c:v>
                </c:pt>
                <c:pt idx="2">
                  <c:v>9369</c:v>
                </c:pt>
                <c:pt idx="3">
                  <c:v>6.6</c:v>
                </c:pt>
                <c:pt idx="4">
                  <c:v>12409</c:v>
                </c:pt>
                <c:pt idx="5">
                  <c:v>19776</c:v>
                </c:pt>
                <c:pt idx="6">
                  <c:v>46536.3</c:v>
                </c:pt>
                <c:pt idx="7">
                  <c:v>43487</c:v>
                </c:pt>
                <c:pt idx="8">
                  <c:v>23.53170509708738</c:v>
                </c:pt>
                <c:pt idx="9">
                  <c:v>21.9</c:v>
                </c:pt>
                <c:pt idx="11">
                  <c:v>18085</c:v>
                </c:pt>
                <c:pt idx="12">
                  <c:v>2409.6</c:v>
                </c:pt>
                <c:pt idx="13">
                  <c:v>5726.3</c:v>
                </c:pt>
                <c:pt idx="14">
                  <c:v>16058.1</c:v>
                </c:pt>
                <c:pt idx="15">
                  <c:v>374.6</c:v>
                </c:pt>
                <c:pt idx="16">
                  <c:v>133.3</c:v>
                </c:pt>
                <c:pt idx="17">
                  <c:v>11.9</c:v>
                </c:pt>
                <c:pt idx="18">
                  <c:v>307.5</c:v>
                </c:pt>
                <c:pt idx="19">
                  <c:v>380.7</c:v>
                </c:pt>
                <c:pt idx="22">
                  <c:v>22.7</c:v>
                </c:pt>
                <c:pt idx="23">
                  <c:v>24.2</c:v>
                </c:pt>
                <c:pt idx="24">
                  <c:v>18.7</c:v>
                </c:pt>
                <c:pt idx="25">
                  <c:v>23.5</c:v>
                </c:pt>
                <c:pt idx="26">
                  <c:v>18.7</c:v>
                </c:pt>
                <c:pt idx="27">
                  <c:v>8.8</c:v>
                </c:pt>
                <c:pt idx="28">
                  <c:v>3.9</c:v>
                </c:pt>
                <c:pt idx="29">
                  <c:v>19.8</c:v>
                </c:pt>
                <c:pt idx="30">
                  <c:v>14.3</c:v>
                </c:pt>
                <c:pt idx="31">
                  <c:v>40990.4</c:v>
                </c:pt>
                <c:pt idx="32">
                  <c:v>33990.7</c:v>
                </c:pt>
                <c:pt idx="33">
                  <c:v>1215</c:v>
                </c:pt>
                <c:pt idx="34">
                  <c:v>337.3</c:v>
                </c:pt>
                <c:pt idx="35">
                  <c:v>328.4</c:v>
                </c:pt>
                <c:pt idx="36">
                  <c:v>38350.8</c:v>
                </c:pt>
                <c:pt idx="38">
                  <c:v>146942</c:v>
                </c:pt>
                <c:pt idx="39">
                  <c:v>80767</c:v>
                </c:pt>
                <c:pt idx="40">
                  <c:v>64828</c:v>
                </c:pt>
                <c:pt idx="41">
                  <c:v>163818</c:v>
                </c:pt>
                <c:pt idx="42">
                  <c:v>73185</c:v>
                </c:pt>
                <c:pt idx="43">
                  <c:v>69264</c:v>
                </c:pt>
                <c:pt idx="44">
                  <c:v>127649</c:v>
                </c:pt>
                <c:pt idx="45">
                  <c:v>51253</c:v>
                </c:pt>
                <c:pt idx="46">
                  <c:v>54249</c:v>
                </c:pt>
                <c:pt idx="47">
                  <c:v>36169</c:v>
                </c:pt>
                <c:pt idx="48">
                  <c:v>21932</c:v>
                </c:pt>
                <c:pt idx="49">
                  <c:v>15015</c:v>
                </c:pt>
                <c:pt idx="50">
                  <c:v>28842</c:v>
                </c:pt>
                <c:pt idx="51">
                  <c:v>23</c:v>
                </c:pt>
                <c:pt idx="52">
                  <c:v>26980</c:v>
                </c:pt>
                <c:pt idx="53">
                  <c:v>2185</c:v>
                </c:pt>
                <c:pt idx="54">
                  <c:v>951</c:v>
                </c:pt>
                <c:pt idx="55">
                  <c:v>39278</c:v>
                </c:pt>
                <c:pt idx="56">
                  <c:v>1973</c:v>
                </c:pt>
                <c:pt idx="57">
                  <c:v>1102</c:v>
                </c:pt>
                <c:pt idx="58">
                  <c:v>950</c:v>
                </c:pt>
                <c:pt idx="59">
                  <c:v>490</c:v>
                </c:pt>
                <c:pt idx="60">
                  <c:v>4512</c:v>
                </c:pt>
                <c:pt idx="61">
                  <c:v>9204</c:v>
                </c:pt>
                <c:pt idx="62">
                  <c:v>198.4</c:v>
                </c:pt>
                <c:pt idx="63">
                  <c:v>64.2</c:v>
                </c:pt>
                <c:pt idx="65">
                  <c:v>60454</c:v>
                </c:pt>
                <c:pt idx="66">
                  <c:v>45832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Лист1!$L$43:$L$109</c:f>
              <c:numCache>
                <c:ptCount val="67"/>
                <c:pt idx="0">
                  <c:v>4792.5</c:v>
                </c:pt>
                <c:pt idx="1">
                  <c:v>300.4</c:v>
                </c:pt>
                <c:pt idx="2">
                  <c:v>11612</c:v>
                </c:pt>
                <c:pt idx="3">
                  <c:v>0.6</c:v>
                </c:pt>
                <c:pt idx="4">
                  <c:v>14893</c:v>
                </c:pt>
                <c:pt idx="5">
                  <c:v>19308</c:v>
                </c:pt>
                <c:pt idx="6">
                  <c:v>54504.6</c:v>
                </c:pt>
                <c:pt idx="7">
                  <c:v>51036</c:v>
                </c:pt>
                <c:pt idx="8">
                  <c:v>28.22902423865755</c:v>
                </c:pt>
                <c:pt idx="9">
                  <c:v>26.4</c:v>
                </c:pt>
                <c:pt idx="11">
                  <c:v>18117</c:v>
                </c:pt>
                <c:pt idx="12">
                  <c:v>2718</c:v>
                </c:pt>
                <c:pt idx="13">
                  <c:v>7620</c:v>
                </c:pt>
                <c:pt idx="14">
                  <c:v>21298.7</c:v>
                </c:pt>
                <c:pt idx="15">
                  <c:v>558.5</c:v>
                </c:pt>
                <c:pt idx="18">
                  <c:v>659</c:v>
                </c:pt>
                <c:pt idx="19">
                  <c:v>64</c:v>
                </c:pt>
                <c:pt idx="22">
                  <c:v>30.5</c:v>
                </c:pt>
                <c:pt idx="23">
                  <c:v>21.1</c:v>
                </c:pt>
                <c:pt idx="24">
                  <c:v>22.4</c:v>
                </c:pt>
                <c:pt idx="25">
                  <c:v>27</c:v>
                </c:pt>
                <c:pt idx="26">
                  <c:v>23.8</c:v>
                </c:pt>
                <c:pt idx="29">
                  <c:v>12.2</c:v>
                </c:pt>
                <c:pt idx="30">
                  <c:v>32.1</c:v>
                </c:pt>
                <c:pt idx="31">
                  <c:v>50292.7</c:v>
                </c:pt>
                <c:pt idx="32">
                  <c:v>50292.7</c:v>
                </c:pt>
                <c:pt idx="33">
                  <c:v>1395</c:v>
                </c:pt>
                <c:pt idx="34">
                  <c:v>360.5</c:v>
                </c:pt>
                <c:pt idx="35">
                  <c:v>360.5</c:v>
                </c:pt>
                <c:pt idx="36">
                  <c:v>47212.1</c:v>
                </c:pt>
                <c:pt idx="38">
                  <c:v>213489</c:v>
                </c:pt>
                <c:pt idx="39">
                  <c:v>113362</c:v>
                </c:pt>
                <c:pt idx="40">
                  <c:v>94791</c:v>
                </c:pt>
                <c:pt idx="41">
                  <c:v>214364</c:v>
                </c:pt>
                <c:pt idx="42">
                  <c:v>97507</c:v>
                </c:pt>
                <c:pt idx="43">
                  <c:v>105825</c:v>
                </c:pt>
                <c:pt idx="44">
                  <c:v>166684</c:v>
                </c:pt>
                <c:pt idx="45">
                  <c:v>73733</c:v>
                </c:pt>
                <c:pt idx="46">
                  <c:v>81112</c:v>
                </c:pt>
                <c:pt idx="47">
                  <c:v>47205</c:v>
                </c:pt>
                <c:pt idx="48">
                  <c:v>23774</c:v>
                </c:pt>
                <c:pt idx="49">
                  <c:v>24713</c:v>
                </c:pt>
                <c:pt idx="50">
                  <c:v>41864</c:v>
                </c:pt>
                <c:pt idx="51">
                  <c:v>25</c:v>
                </c:pt>
                <c:pt idx="52">
                  <c:v>39081</c:v>
                </c:pt>
                <c:pt idx="53">
                  <c:v>3114</c:v>
                </c:pt>
                <c:pt idx="54">
                  <c:v>1046</c:v>
                </c:pt>
                <c:pt idx="55">
                  <c:v>59381</c:v>
                </c:pt>
                <c:pt idx="56">
                  <c:v>3352</c:v>
                </c:pt>
                <c:pt idx="57">
                  <c:v>1614</c:v>
                </c:pt>
                <c:pt idx="58">
                  <c:v>996</c:v>
                </c:pt>
                <c:pt idx="59">
                  <c:v>471.9</c:v>
                </c:pt>
                <c:pt idx="60">
                  <c:v>3925</c:v>
                </c:pt>
                <c:pt idx="61">
                  <c:v>7615.8</c:v>
                </c:pt>
                <c:pt idx="62">
                  <c:v>204.9</c:v>
                </c:pt>
                <c:pt idx="63">
                  <c:v>61</c:v>
                </c:pt>
                <c:pt idx="65">
                  <c:v>56623</c:v>
                </c:pt>
                <c:pt idx="66">
                  <c:v>42179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Лист1!$M$43:$M$109</c:f>
              <c:numCache>
                <c:ptCount val="67"/>
                <c:pt idx="0">
                  <c:v>5292.5</c:v>
                </c:pt>
                <c:pt idx="1">
                  <c:v>154</c:v>
                </c:pt>
                <c:pt idx="2">
                  <c:v>12753.7</c:v>
                </c:pt>
                <c:pt idx="3">
                  <c:v>0.2</c:v>
                </c:pt>
                <c:pt idx="4">
                  <c:v>7644</c:v>
                </c:pt>
                <c:pt idx="5">
                  <c:v>19535</c:v>
                </c:pt>
                <c:pt idx="6">
                  <c:v>58907.3</c:v>
                </c:pt>
                <c:pt idx="7">
                  <c:v>54887</c:v>
                </c:pt>
                <c:pt idx="8">
                  <c:v>30.154747888405428</c:v>
                </c:pt>
                <c:pt idx="9">
                  <c:v>28.1</c:v>
                </c:pt>
                <c:pt idx="11">
                  <c:v>23801</c:v>
                </c:pt>
                <c:pt idx="12">
                  <c:v>2061</c:v>
                </c:pt>
                <c:pt idx="13">
                  <c:v>4954.5</c:v>
                </c:pt>
                <c:pt idx="14">
                  <c:v>25234.1</c:v>
                </c:pt>
                <c:pt idx="15">
                  <c:v>525.2</c:v>
                </c:pt>
                <c:pt idx="18">
                  <c:v>832.8</c:v>
                </c:pt>
                <c:pt idx="19">
                  <c:v>78.6</c:v>
                </c:pt>
                <c:pt idx="22">
                  <c:v>33.4</c:v>
                </c:pt>
                <c:pt idx="23">
                  <c:v>20.2</c:v>
                </c:pt>
                <c:pt idx="24">
                  <c:v>22.5</c:v>
                </c:pt>
                <c:pt idx="25">
                  <c:v>25.8</c:v>
                </c:pt>
                <c:pt idx="26">
                  <c:v>25.9</c:v>
                </c:pt>
                <c:pt idx="29">
                  <c:v>13.9</c:v>
                </c:pt>
                <c:pt idx="30">
                  <c:v>14.3</c:v>
                </c:pt>
                <c:pt idx="31">
                  <c:v>39046</c:v>
                </c:pt>
                <c:pt idx="32">
                  <c:v>34978.5</c:v>
                </c:pt>
                <c:pt idx="33">
                  <c:v>889</c:v>
                </c:pt>
                <c:pt idx="34">
                  <c:v>439.2</c:v>
                </c:pt>
                <c:pt idx="35">
                  <c:v>439.2</c:v>
                </c:pt>
                <c:pt idx="36">
                  <c:v>35318.9</c:v>
                </c:pt>
                <c:pt idx="38">
                  <c:v>277718</c:v>
                </c:pt>
                <c:pt idx="39">
                  <c:v>157764</c:v>
                </c:pt>
                <c:pt idx="40">
                  <c:v>108995</c:v>
                </c:pt>
                <c:pt idx="41">
                  <c:v>302257</c:v>
                </c:pt>
                <c:pt idx="42">
                  <c:v>150405</c:v>
                </c:pt>
                <c:pt idx="43">
                  <c:v>127405</c:v>
                </c:pt>
                <c:pt idx="44">
                  <c:v>217293</c:v>
                </c:pt>
                <c:pt idx="45">
                  <c:v>96930</c:v>
                </c:pt>
                <c:pt idx="46">
                  <c:v>97664</c:v>
                </c:pt>
                <c:pt idx="47">
                  <c:v>82139</c:v>
                </c:pt>
                <c:pt idx="48">
                  <c:v>53475</c:v>
                </c:pt>
                <c:pt idx="49">
                  <c:v>29741</c:v>
                </c:pt>
                <c:pt idx="50">
                  <c:v>70380</c:v>
                </c:pt>
                <c:pt idx="51">
                  <c:v>32</c:v>
                </c:pt>
                <c:pt idx="52">
                  <c:v>54894</c:v>
                </c:pt>
                <c:pt idx="53">
                  <c:v>4570</c:v>
                </c:pt>
                <c:pt idx="54">
                  <c:v>1001</c:v>
                </c:pt>
                <c:pt idx="55">
                  <c:v>76385</c:v>
                </c:pt>
                <c:pt idx="56">
                  <c:v>3626</c:v>
                </c:pt>
                <c:pt idx="57">
                  <c:v>4228</c:v>
                </c:pt>
                <c:pt idx="58">
                  <c:v>1393</c:v>
                </c:pt>
                <c:pt idx="59">
                  <c:v>513.2</c:v>
                </c:pt>
                <c:pt idx="60">
                  <c:v>4543.5</c:v>
                </c:pt>
                <c:pt idx="61">
                  <c:v>4232.4</c:v>
                </c:pt>
                <c:pt idx="62">
                  <c:v>263.5</c:v>
                </c:pt>
                <c:pt idx="63">
                  <c:v>63.1</c:v>
                </c:pt>
                <c:pt idx="65">
                  <c:v>53104</c:v>
                </c:pt>
                <c:pt idx="66">
                  <c:v>41983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Лист1!$N$43:$N$109</c:f>
              <c:numCache>
                <c:ptCount val="67"/>
                <c:pt idx="0">
                  <c:v>5178.4</c:v>
                </c:pt>
                <c:pt idx="1">
                  <c:v>167.7</c:v>
                </c:pt>
                <c:pt idx="2">
                  <c:v>12825.1</c:v>
                </c:pt>
                <c:pt idx="3">
                  <c:v>1.2</c:v>
                </c:pt>
                <c:pt idx="4">
                  <c:v>16928.8</c:v>
                </c:pt>
                <c:pt idx="5">
                  <c:v>21066</c:v>
                </c:pt>
                <c:pt idx="6">
                  <c:v>78885.3</c:v>
                </c:pt>
                <c:pt idx="7">
                  <c:v>73838.9</c:v>
                </c:pt>
                <c:pt idx="8">
                  <c:v>37.4</c:v>
                </c:pt>
                <c:pt idx="9">
                  <c:v>35.1</c:v>
                </c:pt>
                <c:pt idx="11">
                  <c:v>43232.5</c:v>
                </c:pt>
                <c:pt idx="13">
                  <c:v>368</c:v>
                </c:pt>
                <c:pt idx="14">
                  <c:v>34921.5</c:v>
                </c:pt>
                <c:pt idx="15">
                  <c:v>273</c:v>
                </c:pt>
                <c:pt idx="18">
                  <c:v>90.4</c:v>
                </c:pt>
                <c:pt idx="22">
                  <c:v>34.4</c:v>
                </c:pt>
                <c:pt idx="24">
                  <c:v>36.8</c:v>
                </c:pt>
                <c:pt idx="25">
                  <c:v>42.3</c:v>
                </c:pt>
                <c:pt idx="26">
                  <c:v>27.3</c:v>
                </c:pt>
                <c:pt idx="29">
                  <c:v>20.1</c:v>
                </c:pt>
                <c:pt idx="31">
                  <c:v>70152.2</c:v>
                </c:pt>
                <c:pt idx="32">
                  <c:v>70152.2</c:v>
                </c:pt>
                <c:pt idx="33">
                  <c:v>1644</c:v>
                </c:pt>
                <c:pt idx="34">
                  <c:v>426.7</c:v>
                </c:pt>
                <c:pt idx="35">
                  <c:v>426.7</c:v>
                </c:pt>
                <c:pt idx="36">
                  <c:v>52815.3</c:v>
                </c:pt>
                <c:pt idx="38">
                  <c:v>428626</c:v>
                </c:pt>
                <c:pt idx="39">
                  <c:v>259268</c:v>
                </c:pt>
                <c:pt idx="40">
                  <c:v>143583</c:v>
                </c:pt>
                <c:pt idx="41">
                  <c:v>381549</c:v>
                </c:pt>
                <c:pt idx="42">
                  <c:v>198896</c:v>
                </c:pt>
                <c:pt idx="43">
                  <c:v>158315</c:v>
                </c:pt>
                <c:pt idx="44">
                  <c:v>289835</c:v>
                </c:pt>
                <c:pt idx="45">
                  <c:v>135355</c:v>
                </c:pt>
                <c:pt idx="46">
                  <c:v>127821</c:v>
                </c:pt>
                <c:pt idx="47">
                  <c:v>85271</c:v>
                </c:pt>
                <c:pt idx="48">
                  <c:v>57633</c:v>
                </c:pt>
                <c:pt idx="49">
                  <c:v>25811</c:v>
                </c:pt>
                <c:pt idx="50">
                  <c:v>70120</c:v>
                </c:pt>
                <c:pt idx="51">
                  <c:v>30</c:v>
                </c:pt>
                <c:pt idx="52">
                  <c:v>83042</c:v>
                </c:pt>
                <c:pt idx="53">
                  <c:v>6473</c:v>
                </c:pt>
                <c:pt idx="54">
                  <c:v>1069</c:v>
                </c:pt>
                <c:pt idx="55">
                  <c:v>177691</c:v>
                </c:pt>
                <c:pt idx="56">
                  <c:v>5551</c:v>
                </c:pt>
                <c:pt idx="57">
                  <c:v>4295</c:v>
                </c:pt>
                <c:pt idx="58">
                  <c:v>2007</c:v>
                </c:pt>
                <c:pt idx="59">
                  <c:v>662</c:v>
                </c:pt>
                <c:pt idx="60">
                  <c:v>4734</c:v>
                </c:pt>
                <c:pt idx="61">
                  <c:v>4808</c:v>
                </c:pt>
                <c:pt idx="62">
                  <c:v>306</c:v>
                </c:pt>
                <c:pt idx="63">
                  <c:v>94</c:v>
                </c:pt>
                <c:pt idx="65">
                  <c:v>53841</c:v>
                </c:pt>
                <c:pt idx="66">
                  <c:v>40898</c:v>
                </c:pt>
              </c:numCache>
            </c:numRef>
          </c:val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Лист1!$O$43:$O$109</c:f>
              <c:numCache>
                <c:ptCount val="67"/>
                <c:pt idx="0">
                  <c:v>5229.4</c:v>
                </c:pt>
                <c:pt idx="1">
                  <c:v>250.3</c:v>
                </c:pt>
                <c:pt idx="2">
                  <c:v>13945.2</c:v>
                </c:pt>
                <c:pt idx="3">
                  <c:v>0</c:v>
                </c:pt>
                <c:pt idx="4">
                  <c:v>24478.7</c:v>
                </c:pt>
                <c:pt idx="5">
                  <c:v>22264</c:v>
                </c:pt>
                <c:pt idx="6">
                  <c:v>88145.5</c:v>
                </c:pt>
                <c:pt idx="7">
                  <c:v>81531</c:v>
                </c:pt>
                <c:pt idx="8">
                  <c:v>39.6</c:v>
                </c:pt>
                <c:pt idx="9">
                  <c:v>36.6</c:v>
                </c:pt>
                <c:pt idx="11">
                  <c:v>49483</c:v>
                </c:pt>
                <c:pt idx="12">
                  <c:v>319</c:v>
                </c:pt>
                <c:pt idx="13">
                  <c:v>2053</c:v>
                </c:pt>
                <c:pt idx="14">
                  <c:v>35885</c:v>
                </c:pt>
                <c:pt idx="15">
                  <c:v>270</c:v>
                </c:pt>
                <c:pt idx="18">
                  <c:v>137</c:v>
                </c:pt>
                <c:pt idx="22">
                  <c:v>35.5</c:v>
                </c:pt>
                <c:pt idx="24">
                  <c:v>29.2</c:v>
                </c:pt>
                <c:pt idx="25">
                  <c:v>39.4</c:v>
                </c:pt>
                <c:pt idx="26">
                  <c:v>25.8</c:v>
                </c:pt>
                <c:pt idx="29">
                  <c:v>24.3</c:v>
                </c:pt>
                <c:pt idx="31">
                  <c:v>109266</c:v>
                </c:pt>
                <c:pt idx="32">
                  <c:v>109266</c:v>
                </c:pt>
                <c:pt idx="33">
                  <c:v>2100</c:v>
                </c:pt>
                <c:pt idx="34">
                  <c:v>520.3</c:v>
                </c:pt>
                <c:pt idx="35">
                  <c:v>520.3</c:v>
                </c:pt>
                <c:pt idx="36">
                  <c:v>88363.8</c:v>
                </c:pt>
                <c:pt idx="38">
                  <c:v>436111</c:v>
                </c:pt>
                <c:pt idx="39">
                  <c:v>241613</c:v>
                </c:pt>
                <c:pt idx="40">
                  <c:v>163835</c:v>
                </c:pt>
                <c:pt idx="41">
                  <c:v>429268</c:v>
                </c:pt>
                <c:pt idx="42">
                  <c:v>218574</c:v>
                </c:pt>
                <c:pt idx="43">
                  <c:v>172245</c:v>
                </c:pt>
                <c:pt idx="44">
                  <c:v>368271</c:v>
                </c:pt>
                <c:pt idx="45">
                  <c:v>181188</c:v>
                </c:pt>
                <c:pt idx="46">
                  <c:v>153703</c:v>
                </c:pt>
                <c:pt idx="47">
                  <c:v>56811</c:v>
                </c:pt>
                <c:pt idx="48">
                  <c:v>37386</c:v>
                </c:pt>
                <c:pt idx="49">
                  <c:v>18542</c:v>
                </c:pt>
                <c:pt idx="50">
                  <c:v>43997</c:v>
                </c:pt>
                <c:pt idx="51">
                  <c:v>22</c:v>
                </c:pt>
                <c:pt idx="52">
                  <c:v>88063</c:v>
                </c:pt>
                <c:pt idx="53">
                  <c:v>7848</c:v>
                </c:pt>
                <c:pt idx="54">
                  <c:v>935</c:v>
                </c:pt>
                <c:pt idx="55">
                  <c:v>198555</c:v>
                </c:pt>
                <c:pt idx="56">
                  <c:v>5324</c:v>
                </c:pt>
                <c:pt idx="57">
                  <c:v>4125</c:v>
                </c:pt>
                <c:pt idx="58">
                  <c:v>1885</c:v>
                </c:pt>
                <c:pt idx="59">
                  <c:v>761.2</c:v>
                </c:pt>
                <c:pt idx="60">
                  <c:v>6316</c:v>
                </c:pt>
                <c:pt idx="61">
                  <c:v>4229.58</c:v>
                </c:pt>
                <c:pt idx="62">
                  <c:v>279.32</c:v>
                </c:pt>
                <c:pt idx="63">
                  <c:v>86.95</c:v>
                </c:pt>
                <c:pt idx="65">
                  <c:v>58548</c:v>
                </c:pt>
                <c:pt idx="66">
                  <c:v>43932</c:v>
                </c:pt>
              </c:numCache>
            </c:numRef>
          </c:val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Лист1!$A$43:$B$109</c:f>
              <c:multiLvlStrCache>
                <c:ptCount val="67"/>
                <c:lvl>
                  <c:pt idx="0">
                    <c:v>тн.</c:v>
                  </c:pt>
                  <c:pt idx="1">
                    <c:v>тн.</c:v>
                  </c:pt>
                  <c:pt idx="2">
                    <c:v>тн.</c:v>
                  </c:pt>
                  <c:pt idx="3">
                    <c:v>тн.</c:v>
                  </c:pt>
                  <c:pt idx="4">
                    <c:v>тн.</c:v>
                  </c:pt>
                  <c:pt idx="5">
                    <c:v>га.</c:v>
                  </c:pt>
                  <c:pt idx="6">
                    <c:v>Пр-во зерна в бункерном весе </c:v>
                  </c:pt>
                  <c:pt idx="7">
                    <c:v>тн.</c:v>
                  </c:pt>
                  <c:pt idx="8">
                    <c:v>ц/га</c:v>
                  </c:pt>
                  <c:pt idx="9">
                    <c:v>ц/га</c:v>
                  </c:pt>
                  <c:pt idx="10">
                    <c:v>тн.</c:v>
                  </c:pt>
                  <c:pt idx="11">
                    <c:v>тн.</c:v>
                  </c:pt>
                  <c:pt idx="12">
                    <c:v>тн.</c:v>
                  </c:pt>
                  <c:pt idx="13">
                    <c:v>тн.</c:v>
                  </c:pt>
                  <c:pt idx="14">
                    <c:v>тн.</c:v>
                  </c:pt>
                  <c:pt idx="15">
                    <c:v>тн.</c:v>
                  </c:pt>
                  <c:pt idx="16">
                    <c:v>тн.</c:v>
                  </c:pt>
                  <c:pt idx="17">
                    <c:v>тн.</c:v>
                  </c:pt>
                  <c:pt idx="18">
                    <c:v>тн.</c:v>
                  </c:pt>
                  <c:pt idx="19">
                    <c:v>тн.</c:v>
                  </c:pt>
                  <c:pt idx="20">
                    <c:v>Урожайность в разрезе</c:v>
                  </c:pt>
                  <c:pt idx="21">
                    <c:v>ц/га</c:v>
                  </c:pt>
                  <c:pt idx="22">
                    <c:v>ц/га</c:v>
                  </c:pt>
                  <c:pt idx="23">
                    <c:v>ц/га</c:v>
                  </c:pt>
                  <c:pt idx="24">
                    <c:v>ц/га</c:v>
                  </c:pt>
                  <c:pt idx="25">
                    <c:v>ц/га</c:v>
                  </c:pt>
                  <c:pt idx="26">
                    <c:v>ц/га</c:v>
                  </c:pt>
                  <c:pt idx="27">
                    <c:v>ц/га</c:v>
                  </c:pt>
                  <c:pt idx="28">
                    <c:v>ц/га</c:v>
                  </c:pt>
                  <c:pt idx="29">
                    <c:v>ц/га</c:v>
                  </c:pt>
                  <c:pt idx="30">
                    <c:v>ц/га</c:v>
                  </c:pt>
                  <c:pt idx="31">
                    <c:v>Производство сахарной свеклы</c:v>
                  </c:pt>
                  <c:pt idx="32">
                    <c:v>тн.</c:v>
                  </c:pt>
                  <c:pt idx="33">
                    <c:v>         посевная площадь СХПК</c:v>
                  </c:pt>
                  <c:pt idx="34">
                    <c:v>ц/га</c:v>
                  </c:pt>
                  <c:pt idx="35">
                    <c:v>ц/га</c:v>
                  </c:pt>
                  <c:pt idx="36">
                    <c:v>тн.</c:v>
                  </c:pt>
                  <c:pt idx="37">
                    <c:v>Финансы</c:v>
                  </c:pt>
                  <c:pt idx="38">
                    <c:v>т.р.</c:v>
                  </c:pt>
                  <c:pt idx="39">
                    <c:v>т.р.</c:v>
                  </c:pt>
                  <c:pt idx="40">
                    <c:v>т.р.</c:v>
                  </c:pt>
                  <c:pt idx="41">
                    <c:v>т.р.</c:v>
                  </c:pt>
                  <c:pt idx="42">
                    <c:v>т.р.</c:v>
                  </c:pt>
                  <c:pt idx="43">
                    <c:v>т.р.</c:v>
                  </c:pt>
                  <c:pt idx="44">
                    <c:v>т.р.</c:v>
                  </c:pt>
                  <c:pt idx="45">
                    <c:v>т.р.</c:v>
                  </c:pt>
                  <c:pt idx="46">
                    <c:v>т.р.</c:v>
                  </c:pt>
                  <c:pt idx="47">
                    <c:v>т.р.</c:v>
                  </c:pt>
                  <c:pt idx="48">
                    <c:v>т.р.</c:v>
                  </c:pt>
                  <c:pt idx="49">
                    <c:v>т.р.</c:v>
                  </c:pt>
                  <c:pt idx="50">
                    <c:v>т.р.</c:v>
                  </c:pt>
                  <c:pt idx="51">
                    <c:v>%</c:v>
                  </c:pt>
                  <c:pt idx="52">
                    <c:v>т.р.</c:v>
                  </c:pt>
                  <c:pt idx="53">
                    <c:v>руб.</c:v>
                  </c:pt>
                  <c:pt idx="54">
                    <c:v>чел.</c:v>
                  </c:pt>
                  <c:pt idx="55">
                    <c:v>т.р.</c:v>
                  </c:pt>
                  <c:pt idx="56">
                    <c:v>т.р.</c:v>
                  </c:pt>
                  <c:pt idx="57">
                    <c:v>т.р.</c:v>
                  </c:pt>
                  <c:pt idx="58">
                    <c:v>т.р.</c:v>
                  </c:pt>
                  <c:pt idx="59">
                    <c:v>руб.</c:v>
                  </c:pt>
                  <c:pt idx="60">
                    <c:v>руб.</c:v>
                  </c:pt>
                  <c:pt idx="61">
                    <c:v>руб.</c:v>
                  </c:pt>
                  <c:pt idx="62">
                    <c:v>руб.</c:v>
                  </c:pt>
                  <c:pt idx="63">
                    <c:v>руб.</c:v>
                  </c:pt>
                  <c:pt idx="64">
                    <c:v>руб.</c:v>
                  </c:pt>
                  <c:pt idx="65">
                    <c:v>га.</c:v>
                  </c:pt>
                  <c:pt idx="66">
                    <c:v>га.</c:v>
                  </c:pt>
                </c:lvl>
                <c:lvl>
                  <c:pt idx="0">
                    <c:v>Закуп мяса</c:v>
                  </c:pt>
                  <c:pt idx="1">
                    <c:v>Прочая реализация</c:v>
                  </c:pt>
                  <c:pt idx="2">
                    <c:v>Закуп молока</c:v>
                  </c:pt>
                  <c:pt idx="3">
                    <c:v>Прочая реализация</c:v>
                  </c:pt>
                  <c:pt idx="4">
                    <c:v>Закуп зерна</c:v>
                  </c:pt>
                  <c:pt idx="5">
                    <c:v>Посевная площадь</c:v>
                  </c:pt>
                  <c:pt idx="7">
                    <c:v>Пр-во зерна в весе после дораб</c:v>
                  </c:pt>
                  <c:pt idx="8">
                    <c:v>Урожайность в бункерном весе</c:v>
                  </c:pt>
                  <c:pt idx="9">
                    <c:v>Урожайность зерновых  - всего</c:v>
                  </c:pt>
                  <c:pt idx="10">
                    <c:v>           валовый сбор :озимые </c:v>
                  </c:pt>
                  <c:pt idx="11">
                    <c:v>          пшеница</c:v>
                  </c:pt>
                  <c:pt idx="12">
                    <c:v>          рожь</c:v>
                  </c:pt>
                  <c:pt idx="13">
                    <c:v>          яровая пшеница</c:v>
                  </c:pt>
                  <c:pt idx="14">
                    <c:v>          ячмень </c:v>
                  </c:pt>
                  <c:pt idx="15">
                    <c:v>          овес</c:v>
                  </c:pt>
                  <c:pt idx="16">
                    <c:v>          просо</c:v>
                  </c:pt>
                  <c:pt idx="17">
                    <c:v>          гречиха</c:v>
                  </c:pt>
                  <c:pt idx="18">
                    <c:v>          горох </c:v>
                  </c:pt>
                  <c:pt idx="19">
                    <c:v>          вика</c:v>
                  </c:pt>
                  <c:pt idx="21">
                    <c:v>         в т.ч. озимые</c:v>
                  </c:pt>
                  <c:pt idx="22">
                    <c:v>         пшеница</c:v>
                  </c:pt>
                  <c:pt idx="23">
                    <c:v>         рожь </c:v>
                  </c:pt>
                  <c:pt idx="24">
                    <c:v>         яровая пшеница</c:v>
                  </c:pt>
                  <c:pt idx="25">
                    <c:v>         ячмень </c:v>
                  </c:pt>
                  <c:pt idx="26">
                    <c:v>         овес</c:v>
                  </c:pt>
                  <c:pt idx="27">
                    <c:v>         просо</c:v>
                  </c:pt>
                  <c:pt idx="28">
                    <c:v>         гречиха</c:v>
                  </c:pt>
                  <c:pt idx="29">
                    <c:v>         горох </c:v>
                  </c:pt>
                  <c:pt idx="30">
                    <c:v>         вика</c:v>
                  </c:pt>
                  <c:pt idx="32">
                    <c:v>         в т.ч. в СХПК</c:v>
                  </c:pt>
                  <c:pt idx="34">
                    <c:v>Урожайность</c:v>
                  </c:pt>
                  <c:pt idx="35">
                    <c:v>         в т.ч. в СХПК</c:v>
                  </c:pt>
                  <c:pt idx="36">
                    <c:v>Продажа на переработку</c:v>
                  </c:pt>
                  <c:pt idx="38">
                    <c:v>Затраты</c:v>
                  </c:pt>
                  <c:pt idx="39">
                    <c:v>          в т.ч. растениеводство</c:v>
                  </c:pt>
                  <c:pt idx="40">
                    <c:v>          животноводство</c:v>
                  </c:pt>
                  <c:pt idx="41">
                    <c:v>Выручка</c:v>
                  </c:pt>
                  <c:pt idx="42">
                    <c:v>         растениеводство</c:v>
                  </c:pt>
                  <c:pt idx="43">
                    <c:v>         животноводство</c:v>
                  </c:pt>
                  <c:pt idx="44">
                    <c:v>Себестоимость реализованной продукции</c:v>
                  </c:pt>
                  <c:pt idx="45">
                    <c:v>         растениеводство</c:v>
                  </c:pt>
                  <c:pt idx="46">
                    <c:v>         животноводство</c:v>
                  </c:pt>
                  <c:pt idx="47">
                    <c:v>Финансовый результат реализ.</c:v>
                  </c:pt>
                  <c:pt idx="48">
                    <c:v>         растениеводство</c:v>
                  </c:pt>
                  <c:pt idx="49">
                    <c:v>         животноводство</c:v>
                  </c:pt>
                  <c:pt idx="50">
                    <c:v>Финансовый результат в целом</c:v>
                  </c:pt>
                  <c:pt idx="51">
                    <c:v>Рентабельность</c:v>
                  </c:pt>
                  <c:pt idx="52">
                    <c:v>ФОТ</c:v>
                  </c:pt>
                  <c:pt idx="53">
                    <c:v>Среднемесячная зарплата</c:v>
                  </c:pt>
                  <c:pt idx="54">
                    <c:v>Среднесписочная численность</c:v>
                  </c:pt>
                  <c:pt idx="55">
                    <c:v>Кредиторская задолженность</c:v>
                  </c:pt>
                  <c:pt idx="56">
                    <c:v>         оплата труда</c:v>
                  </c:pt>
                  <c:pt idx="57">
                    <c:v>         бюджет</c:v>
                  </c:pt>
                  <c:pt idx="58">
                    <c:v>         внебюджетные фонды</c:v>
                  </c:pt>
                  <c:pt idx="59">
                    <c:v>Себестоимость 1 ц. молока</c:v>
                  </c:pt>
                  <c:pt idx="60">
                    <c:v>КРС, цн.</c:v>
                  </c:pt>
                  <c:pt idx="61">
                    <c:v>скота свиней</c:v>
                  </c:pt>
                  <c:pt idx="62">
                    <c:v>зерна 1 цн.</c:v>
                  </c:pt>
                  <c:pt idx="63">
                    <c:v>сахарной свеклы 1 цн.</c:v>
                  </c:pt>
                  <c:pt idx="64">
                    <c:v>подсолнечника 1 цн.</c:v>
                  </c:pt>
                  <c:pt idx="65">
                    <c:v>Площадь с/х угодий</c:v>
                  </c:pt>
                  <c:pt idx="66">
                    <c:v>          в т.ч. пашни.</c:v>
                  </c:pt>
                </c:lvl>
              </c:multiLvlStrCache>
            </c:multiLvlStrRef>
          </c:cat>
          <c:val>
            <c:numRef>
              <c:f>Лист1!$P$43:$P$109</c:f>
              <c:numCache>
                <c:ptCount val="67"/>
                <c:pt idx="0">
                  <c:v>749.5198509387988</c:v>
                </c:pt>
                <c:pt idx="1">
                  <c:v>69.37361419068736</c:v>
                </c:pt>
                <c:pt idx="2">
                  <c:v>178.59914703961272</c:v>
                </c:pt>
                <c:pt idx="3">
                  <c:v>0</c:v>
                </c:pt>
                <c:pt idx="4">
                  <c:v>390.9710908800511</c:v>
                </c:pt>
                <c:pt idx="5">
                  <c:v>92.8130732032683</c:v>
                </c:pt>
                <c:pt idx="6">
                  <c:v>187.00012304663466</c:v>
                </c:pt>
                <c:pt idx="7">
                  <c:v>185.08529982633567</c:v>
                </c:pt>
                <c:pt idx="8">
                  <c:v>201.5259479894604</c:v>
                </c:pt>
                <c:pt idx="9">
                  <c:v>198.91304347826087</c:v>
                </c:pt>
                <c:pt idx="11">
                  <c:v>347.32224327928685</c:v>
                </c:pt>
                <c:pt idx="12">
                  <c:v>105.28052805280528</c:v>
                </c:pt>
                <c:pt idx="13">
                  <c:v>28.537670280789545</c:v>
                </c:pt>
                <c:pt idx="14">
                  <c:v>291.46361273554254</c:v>
                </c:pt>
                <c:pt idx="15">
                  <c:v>15.446224256292906</c:v>
                </c:pt>
                <c:pt idx="16">
                  <c:v>0</c:v>
                </c:pt>
                <c:pt idx="17">
                  <c:v>0</c:v>
                </c:pt>
                <c:pt idx="18">
                  <c:v>15.967365967365968</c:v>
                </c:pt>
                <c:pt idx="19">
                  <c:v>0</c:v>
                </c:pt>
                <c:pt idx="21">
                  <c:v>0</c:v>
                </c:pt>
                <c:pt idx="22">
                  <c:v>153.67965367965365</c:v>
                </c:pt>
                <c:pt idx="23">
                  <c:v>0</c:v>
                </c:pt>
                <c:pt idx="24">
                  <c:v>190.84967320261435</c:v>
                </c:pt>
                <c:pt idx="25">
                  <c:v>231.76470588235293</c:v>
                </c:pt>
                <c:pt idx="26">
                  <c:v>164.33121019108282</c:v>
                </c:pt>
                <c:pt idx="27">
                  <c:v>0</c:v>
                </c:pt>
                <c:pt idx="28">
                  <c:v>0</c:v>
                </c:pt>
                <c:pt idx="29">
                  <c:v>134.25414364640883</c:v>
                </c:pt>
                <c:pt idx="30">
                  <c:v>0</c:v>
                </c:pt>
                <c:pt idx="31">
                  <c:v>844.0135949327978</c:v>
                </c:pt>
                <c:pt idx="32">
                  <c:v>844.0135949327978</c:v>
                </c:pt>
                <c:pt idx="33">
                  <c:v>199.05213270142178</c:v>
                </c:pt>
                <c:pt idx="34">
                  <c:v>424.042379788101</c:v>
                </c:pt>
                <c:pt idx="35">
                  <c:v>424.042379788101</c:v>
                </c:pt>
                <c:pt idx="36">
                  <c:v>10322.873831775702</c:v>
                </c:pt>
                <c:pt idx="38">
                  <c:v>723.535462463708</c:v>
                </c:pt>
                <c:pt idx="39">
                  <c:v>742.0318786278063</c:v>
                </c:pt>
                <c:pt idx="40">
                  <c:v>713.10119695321</c:v>
                </c:pt>
                <c:pt idx="41">
                  <c:v>1236.3709677419354</c:v>
                </c:pt>
                <c:pt idx="42">
                  <c:v>1095.9935817078674</c:v>
                </c:pt>
                <c:pt idx="43">
                  <c:v>1440.440549264915</c:v>
                </c:pt>
                <c:pt idx="44">
                  <c:v>949.7395296059418</c:v>
                </c:pt>
                <c:pt idx="45">
                  <c:v>1153.2556807332442</c:v>
                </c:pt>
                <c:pt idx="46">
                  <c:v>783.2798246955103</c:v>
                </c:pt>
                <c:pt idx="47">
                  <c:v>-2862.015113350126</c:v>
                </c:pt>
                <c:pt idx="48">
                  <c:v>1224.5660006550934</c:v>
                </c:pt>
                <c:pt idx="49">
                  <c:v>-649.0024501225062</c:v>
                </c:pt>
                <c:pt idx="50">
                  <c:v>-1690.8916218293618</c:v>
                </c:pt>
                <c:pt idx="51">
                  <c:v>-328.35820895522386</c:v>
                </c:pt>
                <c:pt idx="52">
                  <c:v>1185.076032835419</c:v>
                </c:pt>
                <c:pt idx="53">
                  <c:v>3177.327935222672</c:v>
                </c:pt>
                <c:pt idx="54">
                  <c:v>37.62575452716298</c:v>
                </c:pt>
                <c:pt idx="55">
                  <c:v>546.095877224346</c:v>
                </c:pt>
                <c:pt idx="56">
                  <c:v>196.89349112426035</c:v>
                </c:pt>
                <c:pt idx="57">
                  <c:v>56.22188905547226</c:v>
                </c:pt>
                <c:pt idx="58">
                  <c:v>13.637679062364347</c:v>
                </c:pt>
                <c:pt idx="59">
                  <c:v>692.0000000000001</c:v>
                </c:pt>
                <c:pt idx="60">
                  <c:v>455.6998556998557</c:v>
                </c:pt>
                <c:pt idx="61">
                  <c:v>118.07872696817421</c:v>
                </c:pt>
                <c:pt idx="62">
                  <c:v>607.2173913043479</c:v>
                </c:pt>
                <c:pt idx="63">
                  <c:v>428.32512315270935</c:v>
                </c:pt>
              </c:numCache>
            </c:numRef>
          </c:val>
        </c:ser>
        <c:axId val="19913534"/>
        <c:axId val="45004079"/>
      </c:bar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04079"/>
        <c:crosses val="autoZero"/>
        <c:auto val="1"/>
        <c:lblOffset val="100"/>
        <c:noMultiLvlLbl val="0"/>
      </c:catAx>
      <c:valAx>
        <c:axId val="45004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1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5"/>
  <sheetViews>
    <sheetView tabSelected="1" view="pageBreakPreview" zoomScale="95" zoomScaleSheetLayoutView="95" workbookViewId="0" topLeftCell="A1">
      <pane xSplit="1" ySplit="2" topLeftCell="C8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93" sqref="O93"/>
    </sheetView>
  </sheetViews>
  <sheetFormatPr defaultColWidth="9.00390625" defaultRowHeight="12.75"/>
  <cols>
    <col min="1" max="1" width="30.375" style="0" customWidth="1"/>
    <col min="2" max="2" width="5.125" style="0" customWidth="1"/>
    <col min="3" max="3" width="8.125" style="0" customWidth="1"/>
    <col min="4" max="5" width="7.875" style="0" customWidth="1"/>
    <col min="6" max="6" width="8.375" style="0" customWidth="1"/>
    <col min="7" max="7" width="8.625" style="0" customWidth="1"/>
    <col min="8" max="8" width="8.25390625" style="0" customWidth="1"/>
    <col min="9" max="9" width="7.875" style="0" customWidth="1"/>
    <col min="10" max="10" width="8.375" style="0" customWidth="1"/>
    <col min="11" max="11" width="7.625" style="0" customWidth="1"/>
    <col min="12" max="12" width="8.75390625" style="0" customWidth="1"/>
    <col min="13" max="13" width="9.00390625" style="0" customWidth="1"/>
    <col min="14" max="14" width="8.625" style="0" customWidth="1"/>
    <col min="15" max="15" width="8.25390625" style="0" customWidth="1"/>
    <col min="16" max="16" width="8.125" style="0" customWidth="1"/>
  </cols>
  <sheetData>
    <row r="1" spans="1:16" ht="18.75">
      <c r="A1" s="50" t="s">
        <v>258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4"/>
      <c r="O1" s="14"/>
      <c r="P1" s="1"/>
    </row>
    <row r="2" spans="1:16" ht="35.25" customHeight="1">
      <c r="A2" s="16" t="s">
        <v>1</v>
      </c>
      <c r="B2" s="16" t="s">
        <v>0</v>
      </c>
      <c r="C2" s="16">
        <v>1997</v>
      </c>
      <c r="D2" s="16">
        <v>1998</v>
      </c>
      <c r="E2" s="16">
        <v>1999</v>
      </c>
      <c r="F2" s="16">
        <v>2000</v>
      </c>
      <c r="G2" s="16">
        <v>2001</v>
      </c>
      <c r="H2" s="16">
        <v>2002</v>
      </c>
      <c r="I2" s="17">
        <v>2003</v>
      </c>
      <c r="J2" s="17">
        <v>2004</v>
      </c>
      <c r="K2" s="17">
        <v>2005</v>
      </c>
      <c r="L2" s="17">
        <v>2006</v>
      </c>
      <c r="M2" s="18">
        <v>2007</v>
      </c>
      <c r="N2" s="17">
        <v>2008</v>
      </c>
      <c r="O2" s="17">
        <v>2009</v>
      </c>
      <c r="P2" s="19" t="s">
        <v>256</v>
      </c>
    </row>
    <row r="3" spans="1:16" ht="14.25" customHeight="1">
      <c r="A3" s="1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0"/>
      <c r="O3" s="20"/>
      <c r="P3" s="22"/>
    </row>
    <row r="4" spans="1:16" ht="12.75">
      <c r="A4" s="23" t="s">
        <v>3</v>
      </c>
      <c r="B4" s="23" t="s">
        <v>91</v>
      </c>
      <c r="C4" s="23">
        <v>741.8</v>
      </c>
      <c r="D4" s="23">
        <v>668.1</v>
      </c>
      <c r="E4" s="23">
        <v>697.3</v>
      </c>
      <c r="F4" s="23">
        <v>790.7</v>
      </c>
      <c r="G4" s="23">
        <v>860.1</v>
      </c>
      <c r="H4" s="23">
        <v>905.6</v>
      </c>
      <c r="I4" s="23">
        <v>1033.7</v>
      </c>
      <c r="J4" s="23">
        <v>972</v>
      </c>
      <c r="K4" s="23">
        <v>1811.2</v>
      </c>
      <c r="L4" s="23">
        <v>5176.6</v>
      </c>
      <c r="M4" s="24">
        <v>5446.2</v>
      </c>
      <c r="N4" s="23">
        <v>5660.1</v>
      </c>
      <c r="O4" s="23">
        <v>5534.4</v>
      </c>
      <c r="P4" s="25">
        <f>O4/C4*100</f>
        <v>746.0771097330817</v>
      </c>
    </row>
    <row r="5" spans="1:16" ht="12.75">
      <c r="A5" s="23" t="s">
        <v>55</v>
      </c>
      <c r="B5" s="23" t="s">
        <v>92</v>
      </c>
      <c r="C5" s="23">
        <v>11</v>
      </c>
      <c r="D5" s="23">
        <v>10</v>
      </c>
      <c r="E5" s="23">
        <v>10</v>
      </c>
      <c r="F5" s="23">
        <v>12</v>
      </c>
      <c r="G5" s="23">
        <v>12</v>
      </c>
      <c r="H5" s="23">
        <v>15</v>
      </c>
      <c r="I5" s="23">
        <v>18</v>
      </c>
      <c r="J5" s="23">
        <v>18</v>
      </c>
      <c r="K5" s="23">
        <v>25</v>
      </c>
      <c r="L5" s="23">
        <v>115</v>
      </c>
      <c r="M5" s="24">
        <v>139</v>
      </c>
      <c r="N5" s="23">
        <v>141</v>
      </c>
      <c r="O5" s="23">
        <v>146</v>
      </c>
      <c r="P5" s="25">
        <f>O5/C5*100</f>
        <v>1327.2727272727273</v>
      </c>
    </row>
    <row r="6" spans="1:16" ht="12.75">
      <c r="A6" s="23" t="s">
        <v>4</v>
      </c>
      <c r="B6" s="23" t="s">
        <v>91</v>
      </c>
      <c r="C6" s="23">
        <v>9693.2</v>
      </c>
      <c r="D6" s="23">
        <v>10423.8</v>
      </c>
      <c r="E6" s="23">
        <v>10649.5</v>
      </c>
      <c r="F6" s="23">
        <v>9095.8</v>
      </c>
      <c r="G6" s="23">
        <v>9321</v>
      </c>
      <c r="H6" s="23">
        <v>10566.6</v>
      </c>
      <c r="I6" s="23">
        <v>11153.2</v>
      </c>
      <c r="J6" s="23">
        <v>10857</v>
      </c>
      <c r="K6" s="23">
        <v>10172</v>
      </c>
      <c r="L6" s="23">
        <v>11713.7</v>
      </c>
      <c r="M6" s="24">
        <v>13022.8</v>
      </c>
      <c r="N6" s="23">
        <v>13080.9</v>
      </c>
      <c r="O6" s="23">
        <v>14302.1</v>
      </c>
      <c r="P6" s="25">
        <f aca="true" t="shared" si="0" ref="P6:P69">O6/C6*100</f>
        <v>147.54776544381627</v>
      </c>
    </row>
    <row r="7" spans="1:16" ht="12.75">
      <c r="A7" s="23" t="s">
        <v>56</v>
      </c>
      <c r="B7" s="23" t="s">
        <v>92</v>
      </c>
      <c r="C7" s="23">
        <v>144</v>
      </c>
      <c r="D7" s="23">
        <v>155</v>
      </c>
      <c r="E7" s="23">
        <v>159</v>
      </c>
      <c r="F7" s="23">
        <v>135</v>
      </c>
      <c r="G7" s="23">
        <v>142</v>
      </c>
      <c r="H7" s="23">
        <v>172</v>
      </c>
      <c r="I7" s="23">
        <v>193</v>
      </c>
      <c r="J7" s="23">
        <v>209</v>
      </c>
      <c r="K7" s="23">
        <v>194</v>
      </c>
      <c r="L7" s="23">
        <v>260</v>
      </c>
      <c r="M7" s="24">
        <v>333</v>
      </c>
      <c r="N7" s="26">
        <v>344</v>
      </c>
      <c r="O7" s="26">
        <v>377</v>
      </c>
      <c r="P7" s="25">
        <f t="shared" si="0"/>
        <v>261.80555555555554</v>
      </c>
    </row>
    <row r="8" spans="1:16" ht="12.75">
      <c r="A8" s="23" t="s">
        <v>5</v>
      </c>
      <c r="B8" s="23" t="s">
        <v>93</v>
      </c>
      <c r="C8" s="23">
        <v>1676</v>
      </c>
      <c r="D8" s="23">
        <v>1822</v>
      </c>
      <c r="E8" s="23">
        <v>1900</v>
      </c>
      <c r="F8" s="23">
        <v>1620</v>
      </c>
      <c r="G8" s="23">
        <v>1753</v>
      </c>
      <c r="H8" s="23">
        <v>2094</v>
      </c>
      <c r="I8" s="23">
        <v>2351</v>
      </c>
      <c r="J8" s="23">
        <v>2515</v>
      </c>
      <c r="K8" s="23">
        <v>2815</v>
      </c>
      <c r="L8" s="23">
        <v>3358</v>
      </c>
      <c r="M8" s="24">
        <v>3713</v>
      </c>
      <c r="N8" s="23">
        <v>3724</v>
      </c>
      <c r="O8" s="23">
        <v>4034</v>
      </c>
      <c r="P8" s="25">
        <f t="shared" si="0"/>
        <v>240.69212410501194</v>
      </c>
    </row>
    <row r="9" spans="1:16" ht="12.75">
      <c r="A9" s="23" t="s">
        <v>6</v>
      </c>
      <c r="B9" s="23" t="s">
        <v>93</v>
      </c>
      <c r="C9" s="23">
        <v>275</v>
      </c>
      <c r="D9" s="23">
        <v>286</v>
      </c>
      <c r="E9" s="23">
        <v>295</v>
      </c>
      <c r="F9" s="23">
        <v>276</v>
      </c>
      <c r="G9" s="23">
        <v>303</v>
      </c>
      <c r="H9" s="23">
        <v>346</v>
      </c>
      <c r="I9" s="23">
        <v>339</v>
      </c>
      <c r="J9" s="23">
        <v>342</v>
      </c>
      <c r="K9" s="23">
        <v>368</v>
      </c>
      <c r="L9" s="23">
        <v>375</v>
      </c>
      <c r="M9" s="24">
        <v>412</v>
      </c>
      <c r="N9" s="23">
        <v>417</v>
      </c>
      <c r="O9" s="23">
        <v>433</v>
      </c>
      <c r="P9" s="25">
        <f t="shared" si="0"/>
        <v>157.45454545454544</v>
      </c>
    </row>
    <row r="10" spans="1:16" ht="12.75">
      <c r="A10" s="23" t="s">
        <v>14</v>
      </c>
      <c r="B10" s="23" t="s">
        <v>93</v>
      </c>
      <c r="C10" s="23">
        <v>89</v>
      </c>
      <c r="D10" s="23">
        <v>86</v>
      </c>
      <c r="E10" s="23">
        <v>87</v>
      </c>
      <c r="F10" s="23">
        <v>87</v>
      </c>
      <c r="G10" s="23">
        <v>94</v>
      </c>
      <c r="H10" s="23">
        <v>103</v>
      </c>
      <c r="I10" s="23">
        <v>98</v>
      </c>
      <c r="J10" s="23">
        <v>92</v>
      </c>
      <c r="K10" s="23">
        <v>99</v>
      </c>
      <c r="L10" s="23">
        <v>104</v>
      </c>
      <c r="M10" s="24">
        <v>103</v>
      </c>
      <c r="N10" s="23">
        <v>104</v>
      </c>
      <c r="O10" s="23">
        <v>108</v>
      </c>
      <c r="P10" s="25">
        <f t="shared" si="0"/>
        <v>121.34831460674158</v>
      </c>
    </row>
    <row r="11" spans="1:16" ht="12.75">
      <c r="A11" s="23" t="s">
        <v>7</v>
      </c>
      <c r="B11" s="23" t="s">
        <v>94</v>
      </c>
      <c r="C11" s="23">
        <v>298</v>
      </c>
      <c r="D11" s="23">
        <v>327</v>
      </c>
      <c r="E11" s="23">
        <v>358</v>
      </c>
      <c r="F11" s="23">
        <v>345</v>
      </c>
      <c r="G11" s="23">
        <v>351</v>
      </c>
      <c r="H11" s="23">
        <v>358</v>
      </c>
      <c r="I11" s="23">
        <v>406</v>
      </c>
      <c r="J11" s="23">
        <v>396</v>
      </c>
      <c r="K11" s="23">
        <v>441</v>
      </c>
      <c r="L11" s="23">
        <v>535</v>
      </c>
      <c r="M11" s="24">
        <v>549</v>
      </c>
      <c r="N11" s="26">
        <v>544</v>
      </c>
      <c r="O11" s="26">
        <v>569</v>
      </c>
      <c r="P11" s="25">
        <f t="shared" si="0"/>
        <v>190.93959731543623</v>
      </c>
    </row>
    <row r="12" spans="1:16" ht="12.75">
      <c r="A12" s="23" t="s">
        <v>14</v>
      </c>
      <c r="B12" s="23" t="s">
        <v>94</v>
      </c>
      <c r="C12" s="23">
        <v>144</v>
      </c>
      <c r="D12" s="23">
        <v>150</v>
      </c>
      <c r="E12" s="23">
        <v>165</v>
      </c>
      <c r="F12" s="23">
        <v>160</v>
      </c>
      <c r="G12" s="23">
        <v>190</v>
      </c>
      <c r="H12" s="23">
        <v>152</v>
      </c>
      <c r="I12" s="23">
        <v>160</v>
      </c>
      <c r="J12" s="23">
        <v>224</v>
      </c>
      <c r="K12" s="23">
        <v>589</v>
      </c>
      <c r="L12" s="23">
        <v>591</v>
      </c>
      <c r="M12" s="24">
        <v>624</v>
      </c>
      <c r="N12" s="26">
        <v>638</v>
      </c>
      <c r="O12" s="26">
        <v>660</v>
      </c>
      <c r="P12" s="25">
        <f t="shared" si="0"/>
        <v>458.3333333333333</v>
      </c>
    </row>
    <row r="13" spans="1:16" ht="12.75">
      <c r="A13" s="23" t="s">
        <v>8</v>
      </c>
      <c r="B13" s="23" t="s">
        <v>95</v>
      </c>
      <c r="C13" s="23">
        <v>13908</v>
      </c>
      <c r="D13" s="23">
        <v>13936</v>
      </c>
      <c r="E13" s="23">
        <v>14060</v>
      </c>
      <c r="F13" s="23">
        <v>16050</v>
      </c>
      <c r="G13" s="23">
        <v>12228</v>
      </c>
      <c r="H13" s="23">
        <v>12451</v>
      </c>
      <c r="I13" s="23">
        <v>11483</v>
      </c>
      <c r="J13" s="23">
        <v>10345</v>
      </c>
      <c r="K13" s="23">
        <v>9117</v>
      </c>
      <c r="L13" s="23">
        <v>9121</v>
      </c>
      <c r="M13" s="24">
        <v>9131</v>
      </c>
      <c r="N13" s="23">
        <v>9135</v>
      </c>
      <c r="O13" s="23">
        <v>9947</v>
      </c>
      <c r="P13" s="25">
        <f t="shared" si="0"/>
        <v>71.51998849582974</v>
      </c>
    </row>
    <row r="14" spans="1:16" ht="12.75">
      <c r="A14" s="23" t="s">
        <v>9</v>
      </c>
      <c r="B14" s="23" t="s">
        <v>95</v>
      </c>
      <c r="C14" s="23"/>
      <c r="D14" s="23"/>
      <c r="E14" s="23"/>
      <c r="F14" s="23"/>
      <c r="G14" s="23">
        <v>809</v>
      </c>
      <c r="H14" s="23">
        <v>696</v>
      </c>
      <c r="I14" s="23">
        <v>671</v>
      </c>
      <c r="J14" s="23"/>
      <c r="K14" s="23"/>
      <c r="L14" s="23"/>
      <c r="M14" s="24"/>
      <c r="N14" s="23"/>
      <c r="O14" s="23"/>
      <c r="P14" s="25"/>
    </row>
    <row r="15" spans="1:16" ht="12.75">
      <c r="A15" s="23" t="s">
        <v>10</v>
      </c>
      <c r="B15" s="23" t="s">
        <v>95</v>
      </c>
      <c r="C15" s="23">
        <v>5602</v>
      </c>
      <c r="D15" s="23">
        <v>5607</v>
      </c>
      <c r="E15" s="23">
        <v>5607</v>
      </c>
      <c r="F15" s="23">
        <v>5607</v>
      </c>
      <c r="G15" s="23">
        <v>5097</v>
      </c>
      <c r="H15" s="23">
        <v>4935</v>
      </c>
      <c r="I15" s="23">
        <v>4511</v>
      </c>
      <c r="J15" s="23">
        <v>4023</v>
      </c>
      <c r="K15" s="23">
        <v>3525</v>
      </c>
      <c r="L15" s="23">
        <v>3523</v>
      </c>
      <c r="M15" s="24">
        <v>3523</v>
      </c>
      <c r="N15" s="23">
        <v>3526</v>
      </c>
      <c r="O15" s="23">
        <v>3600</v>
      </c>
      <c r="P15" s="25">
        <f t="shared" si="0"/>
        <v>64.26276329882185</v>
      </c>
    </row>
    <row r="16" spans="1:16" ht="12.75">
      <c r="A16" s="23" t="s">
        <v>11</v>
      </c>
      <c r="B16" s="23" t="s">
        <v>95</v>
      </c>
      <c r="C16" s="23">
        <v>2652</v>
      </c>
      <c r="D16" s="23">
        <v>2880</v>
      </c>
      <c r="E16" s="23">
        <v>2963</v>
      </c>
      <c r="F16" s="23">
        <v>2439</v>
      </c>
      <c r="G16" s="23">
        <v>2413</v>
      </c>
      <c r="H16" s="23">
        <v>3188</v>
      </c>
      <c r="I16" s="23">
        <v>2375</v>
      </c>
      <c r="J16" s="23">
        <v>1275</v>
      </c>
      <c r="K16" s="23">
        <v>9653</v>
      </c>
      <c r="L16" s="23">
        <v>11359</v>
      </c>
      <c r="M16" s="24">
        <v>10396</v>
      </c>
      <c r="N16" s="23">
        <v>11029</v>
      </c>
      <c r="O16" s="23">
        <v>10848</v>
      </c>
      <c r="P16" s="25">
        <f t="shared" si="0"/>
        <v>409.0497737556561</v>
      </c>
    </row>
    <row r="17" spans="1:16" ht="12.75">
      <c r="A17" s="23" t="s">
        <v>12</v>
      </c>
      <c r="B17" s="23" t="s">
        <v>95</v>
      </c>
      <c r="C17" s="23">
        <v>427</v>
      </c>
      <c r="D17" s="23">
        <v>382</v>
      </c>
      <c r="E17" s="23">
        <v>332</v>
      </c>
      <c r="F17" s="23">
        <v>315</v>
      </c>
      <c r="G17" s="23">
        <v>274</v>
      </c>
      <c r="H17" s="23">
        <v>274</v>
      </c>
      <c r="I17" s="23">
        <v>226</v>
      </c>
      <c r="J17" s="23">
        <v>178</v>
      </c>
      <c r="K17" s="23">
        <v>110</v>
      </c>
      <c r="L17" s="23">
        <v>65</v>
      </c>
      <c r="M17" s="24">
        <v>97</v>
      </c>
      <c r="N17" s="23">
        <v>106</v>
      </c>
      <c r="O17" s="23">
        <v>106</v>
      </c>
      <c r="P17" s="25">
        <f t="shared" si="0"/>
        <v>24.824355971896956</v>
      </c>
    </row>
    <row r="18" spans="1:16" ht="12.75">
      <c r="A18" s="23" t="s">
        <v>13</v>
      </c>
      <c r="B18" s="23" t="s">
        <v>95</v>
      </c>
      <c r="C18" s="23">
        <v>4649</v>
      </c>
      <c r="D18" s="23">
        <v>4743</v>
      </c>
      <c r="E18" s="23">
        <v>4864</v>
      </c>
      <c r="F18" s="23">
        <v>4511</v>
      </c>
      <c r="G18" s="23">
        <v>4095</v>
      </c>
      <c r="H18" s="23">
        <v>4206</v>
      </c>
      <c r="I18" s="23">
        <v>3941</v>
      </c>
      <c r="J18" s="23">
        <v>3904</v>
      </c>
      <c r="K18" s="23">
        <v>3838</v>
      </c>
      <c r="L18" s="23">
        <v>3686</v>
      </c>
      <c r="M18" s="24">
        <v>3664</v>
      </c>
      <c r="N18" s="23">
        <v>3400</v>
      </c>
      <c r="O18" s="23">
        <v>3894</v>
      </c>
      <c r="P18" s="25">
        <f t="shared" si="0"/>
        <v>83.75994837599484</v>
      </c>
    </row>
    <row r="19" spans="1:16" ht="12.75">
      <c r="A19" s="23" t="s">
        <v>57</v>
      </c>
      <c r="B19" s="23"/>
      <c r="C19" s="23">
        <v>66</v>
      </c>
      <c r="D19" s="23">
        <v>70</v>
      </c>
      <c r="E19" s="23">
        <v>72</v>
      </c>
      <c r="F19" s="23">
        <v>68</v>
      </c>
      <c r="G19" s="23">
        <v>62</v>
      </c>
      <c r="H19" s="23">
        <v>65</v>
      </c>
      <c r="I19" s="23">
        <v>52</v>
      </c>
      <c r="J19" s="23">
        <v>65</v>
      </c>
      <c r="K19" s="23">
        <v>74</v>
      </c>
      <c r="L19" s="23">
        <v>78</v>
      </c>
      <c r="M19" s="24">
        <v>76</v>
      </c>
      <c r="N19" s="23">
        <v>71</v>
      </c>
      <c r="O19" s="23">
        <v>76</v>
      </c>
      <c r="P19" s="25">
        <f t="shared" si="0"/>
        <v>115.15151515151516</v>
      </c>
    </row>
    <row r="20" spans="1:16" ht="12.75">
      <c r="A20" s="23" t="s">
        <v>59</v>
      </c>
      <c r="B20" s="23" t="s">
        <v>95</v>
      </c>
      <c r="C20" s="23">
        <v>6832</v>
      </c>
      <c r="D20" s="23">
        <v>7310</v>
      </c>
      <c r="E20" s="23">
        <v>7275</v>
      </c>
      <c r="F20" s="23">
        <v>7244</v>
      </c>
      <c r="G20" s="23">
        <v>8502</v>
      </c>
      <c r="H20" s="23">
        <v>7449</v>
      </c>
      <c r="I20" s="23">
        <v>5319</v>
      </c>
      <c r="J20" s="23">
        <v>3949</v>
      </c>
      <c r="K20" s="23">
        <v>2866</v>
      </c>
      <c r="L20" s="23">
        <v>1757</v>
      </c>
      <c r="M20" s="24">
        <v>1818</v>
      </c>
      <c r="N20" s="23">
        <v>1055</v>
      </c>
      <c r="O20" s="23">
        <v>1286</v>
      </c>
      <c r="P20" s="25">
        <f t="shared" si="0"/>
        <v>18.8231850117096</v>
      </c>
    </row>
    <row r="21" spans="1:16" ht="12.75">
      <c r="A21" s="23" t="s">
        <v>58</v>
      </c>
      <c r="B21" s="23"/>
      <c r="C21" s="23">
        <v>757</v>
      </c>
      <c r="D21" s="23">
        <v>857</v>
      </c>
      <c r="E21" s="23">
        <v>911</v>
      </c>
      <c r="F21" s="23">
        <v>827</v>
      </c>
      <c r="G21" s="23">
        <v>1020</v>
      </c>
      <c r="H21" s="23">
        <v>1091</v>
      </c>
      <c r="I21" s="23">
        <v>794</v>
      </c>
      <c r="J21" s="23">
        <v>784</v>
      </c>
      <c r="K21" s="23">
        <v>759</v>
      </c>
      <c r="L21" s="23">
        <v>819</v>
      </c>
      <c r="M21" s="24">
        <v>1268</v>
      </c>
      <c r="N21" s="23">
        <v>621</v>
      </c>
      <c r="O21" s="23">
        <v>1037</v>
      </c>
      <c r="P21" s="25">
        <f t="shared" si="0"/>
        <v>136.9881109643329</v>
      </c>
    </row>
    <row r="22" spans="1:16" ht="12.75">
      <c r="A22" s="23" t="s">
        <v>15</v>
      </c>
      <c r="B22" s="23" t="s">
        <v>95</v>
      </c>
      <c r="C22" s="23">
        <v>669</v>
      </c>
      <c r="D22" s="23">
        <v>600</v>
      </c>
      <c r="E22" s="23">
        <v>702</v>
      </c>
      <c r="F22" s="23">
        <v>881</v>
      </c>
      <c r="G22" s="23">
        <v>715</v>
      </c>
      <c r="H22" s="23">
        <v>479</v>
      </c>
      <c r="I22" s="23">
        <v>653</v>
      </c>
      <c r="J22" s="23">
        <v>422</v>
      </c>
      <c r="K22" s="23">
        <v>289</v>
      </c>
      <c r="L22" s="23">
        <v>193</v>
      </c>
      <c r="M22" s="24">
        <v>149</v>
      </c>
      <c r="N22" s="23">
        <v>108</v>
      </c>
      <c r="O22" s="23">
        <v>119</v>
      </c>
      <c r="P22" s="25">
        <f t="shared" si="0"/>
        <v>17.78774289985052</v>
      </c>
    </row>
    <row r="23" spans="1:16" ht="12.75">
      <c r="A23" s="23" t="s">
        <v>11</v>
      </c>
      <c r="B23" s="23" t="s">
        <v>95</v>
      </c>
      <c r="C23" s="23">
        <v>187</v>
      </c>
      <c r="D23" s="23">
        <v>130</v>
      </c>
      <c r="E23" s="23">
        <v>160</v>
      </c>
      <c r="F23" s="23">
        <v>170</v>
      </c>
      <c r="G23" s="23">
        <v>113</v>
      </c>
      <c r="H23" s="23">
        <v>79</v>
      </c>
      <c r="I23" s="23">
        <v>154</v>
      </c>
      <c r="J23" s="23">
        <v>117</v>
      </c>
      <c r="K23" s="23">
        <v>340</v>
      </c>
      <c r="L23" s="23">
        <v>954</v>
      </c>
      <c r="M23" s="24">
        <v>927</v>
      </c>
      <c r="N23" s="23">
        <v>743</v>
      </c>
      <c r="O23" s="23">
        <v>1514</v>
      </c>
      <c r="P23" s="25">
        <f t="shared" si="0"/>
        <v>809.6256684491979</v>
      </c>
    </row>
    <row r="24" spans="1:16" ht="12.75">
      <c r="A24" s="23" t="s">
        <v>16</v>
      </c>
      <c r="B24" s="23" t="s">
        <v>95</v>
      </c>
      <c r="C24" s="23">
        <v>348</v>
      </c>
      <c r="D24" s="23">
        <v>249</v>
      </c>
      <c r="E24" s="23">
        <v>237</v>
      </c>
      <c r="F24" s="23">
        <v>160</v>
      </c>
      <c r="G24" s="23">
        <v>115</v>
      </c>
      <c r="H24" s="23">
        <v>132</v>
      </c>
      <c r="I24" s="23">
        <v>166</v>
      </c>
      <c r="J24" s="23">
        <v>22</v>
      </c>
      <c r="K24" s="23">
        <v>7</v>
      </c>
      <c r="L24" s="23">
        <v>29</v>
      </c>
      <c r="M24" s="24">
        <v>101</v>
      </c>
      <c r="N24" s="23">
        <v>62</v>
      </c>
      <c r="O24" s="23">
        <v>406</v>
      </c>
      <c r="P24" s="25">
        <f t="shared" si="0"/>
        <v>116.66666666666667</v>
      </c>
    </row>
    <row r="25" spans="1:16" ht="12.75">
      <c r="A25" s="23" t="s">
        <v>11</v>
      </c>
      <c r="B25" s="23" t="s">
        <v>95</v>
      </c>
      <c r="C25" s="23">
        <v>277</v>
      </c>
      <c r="D25" s="23">
        <v>122</v>
      </c>
      <c r="E25" s="23">
        <v>166</v>
      </c>
      <c r="F25" s="23">
        <v>35</v>
      </c>
      <c r="G25" s="23">
        <v>32</v>
      </c>
      <c r="H25" s="23">
        <v>52</v>
      </c>
      <c r="I25" s="23">
        <v>23</v>
      </c>
      <c r="J25" s="23">
        <v>13</v>
      </c>
      <c r="K25" s="23">
        <v>1</v>
      </c>
      <c r="L25" s="23">
        <v>1</v>
      </c>
      <c r="M25" s="24">
        <v>108</v>
      </c>
      <c r="N25" s="23">
        <v>18</v>
      </c>
      <c r="O25" s="23">
        <v>4</v>
      </c>
      <c r="P25" s="25">
        <f t="shared" si="0"/>
        <v>1.444043321299639</v>
      </c>
    </row>
    <row r="26" spans="1:16" ht="12.75">
      <c r="A26" s="23" t="s">
        <v>17</v>
      </c>
      <c r="B26" s="23" t="s">
        <v>95</v>
      </c>
      <c r="C26" s="23">
        <v>2179</v>
      </c>
      <c r="D26" s="23">
        <v>2016</v>
      </c>
      <c r="E26" s="23">
        <v>1755</v>
      </c>
      <c r="F26" s="23">
        <v>1897</v>
      </c>
      <c r="G26" s="23">
        <v>1645</v>
      </c>
      <c r="H26" s="23">
        <v>1164</v>
      </c>
      <c r="I26" s="23">
        <v>1416</v>
      </c>
      <c r="J26" s="23">
        <v>1880</v>
      </c>
      <c r="K26" s="23">
        <v>2092</v>
      </c>
      <c r="L26" s="23">
        <v>1347</v>
      </c>
      <c r="M26" s="24">
        <v>1581</v>
      </c>
      <c r="N26" s="23">
        <v>1520</v>
      </c>
      <c r="O26" s="23">
        <v>1422</v>
      </c>
      <c r="P26" s="25">
        <f t="shared" si="0"/>
        <v>65.25929325378614</v>
      </c>
    </row>
    <row r="27" spans="1:16" ht="12.75">
      <c r="A27" s="23" t="s">
        <v>11</v>
      </c>
      <c r="B27" s="23" t="s">
        <v>95</v>
      </c>
      <c r="C27" s="23">
        <v>6547</v>
      </c>
      <c r="D27" s="23">
        <v>6829</v>
      </c>
      <c r="E27" s="23">
        <v>6568</v>
      </c>
      <c r="F27" s="23">
        <v>7257</v>
      </c>
      <c r="G27" s="23">
        <v>7907</v>
      </c>
      <c r="H27" s="23">
        <v>6172</v>
      </c>
      <c r="I27" s="23">
        <v>5148</v>
      </c>
      <c r="J27" s="23">
        <v>4529</v>
      </c>
      <c r="K27" s="23">
        <v>2933</v>
      </c>
      <c r="L27" s="23">
        <v>1529</v>
      </c>
      <c r="M27" s="24">
        <v>1220</v>
      </c>
      <c r="N27" s="23">
        <v>1128</v>
      </c>
      <c r="O27" s="23">
        <v>483</v>
      </c>
      <c r="P27" s="25">
        <f t="shared" si="0"/>
        <v>7.377424774705972</v>
      </c>
    </row>
    <row r="28" spans="1:16" ht="25.5">
      <c r="A28" s="10" t="s">
        <v>18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0"/>
      <c r="O28" s="20"/>
      <c r="P28" s="25"/>
    </row>
    <row r="29" spans="1:16" ht="12.75">
      <c r="A29" s="12" t="s">
        <v>19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3"/>
      <c r="O29" s="23"/>
      <c r="P29" s="25"/>
    </row>
    <row r="30" spans="1:16" ht="12.75">
      <c r="A30" s="23" t="s">
        <v>21</v>
      </c>
      <c r="B30" s="23" t="s">
        <v>95</v>
      </c>
      <c r="C30" s="23">
        <v>14674</v>
      </c>
      <c r="D30" s="23">
        <v>13908</v>
      </c>
      <c r="E30" s="23">
        <v>13936</v>
      </c>
      <c r="F30" s="23">
        <v>14060</v>
      </c>
      <c r="G30" s="23">
        <v>13050</v>
      </c>
      <c r="H30" s="23">
        <v>12228</v>
      </c>
      <c r="I30" s="23">
        <v>12451</v>
      </c>
      <c r="J30" s="23">
        <v>11483</v>
      </c>
      <c r="K30" s="23">
        <v>10029</v>
      </c>
      <c r="L30" s="23">
        <v>9117</v>
      </c>
      <c r="M30" s="24">
        <v>9121</v>
      </c>
      <c r="N30" s="23">
        <v>9131</v>
      </c>
      <c r="O30" s="23">
        <v>9135</v>
      </c>
      <c r="P30" s="25">
        <f t="shared" si="0"/>
        <v>62.25296442687747</v>
      </c>
    </row>
    <row r="31" spans="1:16" ht="12.75">
      <c r="A31" s="23" t="s">
        <v>20</v>
      </c>
      <c r="B31" s="23" t="s">
        <v>95</v>
      </c>
      <c r="C31" s="23">
        <v>5585</v>
      </c>
      <c r="D31" s="23">
        <v>5158</v>
      </c>
      <c r="E31" s="23">
        <v>5223</v>
      </c>
      <c r="F31" s="23">
        <v>5126</v>
      </c>
      <c r="G31" s="23">
        <v>4835</v>
      </c>
      <c r="H31" s="23">
        <v>5899</v>
      </c>
      <c r="I31" s="23">
        <v>4596</v>
      </c>
      <c r="J31" s="23">
        <v>5612</v>
      </c>
      <c r="K31" s="23">
        <v>4693</v>
      </c>
      <c r="L31" s="23">
        <v>5030</v>
      </c>
      <c r="M31" s="24">
        <v>5194</v>
      </c>
      <c r="N31" s="23">
        <v>4454</v>
      </c>
      <c r="O31" s="23">
        <v>5457</v>
      </c>
      <c r="P31" s="25">
        <f t="shared" si="0"/>
        <v>97.70814682184422</v>
      </c>
    </row>
    <row r="32" spans="1:16" ht="12.75">
      <c r="A32" s="23" t="s">
        <v>60</v>
      </c>
      <c r="B32" s="23" t="s">
        <v>95</v>
      </c>
      <c r="C32" s="23">
        <v>4649</v>
      </c>
      <c r="D32" s="23">
        <v>4743</v>
      </c>
      <c r="E32" s="23">
        <v>4864</v>
      </c>
      <c r="F32" s="23">
        <v>4511</v>
      </c>
      <c r="G32" s="23">
        <v>4095</v>
      </c>
      <c r="H32" s="23">
        <v>4206</v>
      </c>
      <c r="I32" s="23">
        <v>3941</v>
      </c>
      <c r="J32" s="23">
        <v>3904</v>
      </c>
      <c r="K32" s="23">
        <v>3838</v>
      </c>
      <c r="L32" s="23">
        <v>3636</v>
      </c>
      <c r="M32" s="24">
        <v>3664</v>
      </c>
      <c r="N32" s="23">
        <v>3400</v>
      </c>
      <c r="O32" s="23">
        <v>3894</v>
      </c>
      <c r="P32" s="25">
        <f t="shared" si="0"/>
        <v>83.75994837599484</v>
      </c>
    </row>
    <row r="33" spans="1:16" ht="12.75">
      <c r="A33" s="23" t="s">
        <v>22</v>
      </c>
      <c r="B33" s="23" t="s">
        <v>95</v>
      </c>
      <c r="C33" s="23">
        <v>588</v>
      </c>
      <c r="D33" s="23">
        <v>166</v>
      </c>
      <c r="E33" s="23">
        <v>132</v>
      </c>
      <c r="F33" s="23">
        <v>455</v>
      </c>
      <c r="G33" s="23">
        <v>625</v>
      </c>
      <c r="H33" s="23">
        <v>1531</v>
      </c>
      <c r="I33" s="23">
        <v>489</v>
      </c>
      <c r="J33" s="23">
        <v>1686</v>
      </c>
      <c r="K33" s="23">
        <v>848</v>
      </c>
      <c r="L33" s="23">
        <v>1315</v>
      </c>
      <c r="M33" s="24">
        <v>1429</v>
      </c>
      <c r="N33" s="23">
        <v>992</v>
      </c>
      <c r="O33" s="23">
        <v>1157</v>
      </c>
      <c r="P33" s="25">
        <f t="shared" si="0"/>
        <v>196.7687074829932</v>
      </c>
    </row>
    <row r="34" spans="1:16" ht="12.75">
      <c r="A34" s="23" t="s">
        <v>23</v>
      </c>
      <c r="B34" s="23" t="s">
        <v>95</v>
      </c>
      <c r="C34" s="23">
        <v>348</v>
      </c>
      <c r="D34" s="23">
        <v>249</v>
      </c>
      <c r="E34" s="23">
        <v>237</v>
      </c>
      <c r="F34" s="23">
        <v>160</v>
      </c>
      <c r="G34" s="23">
        <v>115</v>
      </c>
      <c r="H34" s="23">
        <v>132</v>
      </c>
      <c r="I34" s="23">
        <v>166</v>
      </c>
      <c r="J34" s="23">
        <v>22</v>
      </c>
      <c r="K34" s="23">
        <v>7</v>
      </c>
      <c r="L34" s="23">
        <v>29</v>
      </c>
      <c r="M34" s="24">
        <v>101</v>
      </c>
      <c r="N34" s="23">
        <v>62</v>
      </c>
      <c r="O34" s="23">
        <v>406</v>
      </c>
      <c r="P34" s="25">
        <f t="shared" si="0"/>
        <v>116.66666666666667</v>
      </c>
    </row>
    <row r="35" spans="1:16" ht="12.75">
      <c r="A35" s="23" t="s">
        <v>24</v>
      </c>
      <c r="B35" s="23" t="s">
        <v>95</v>
      </c>
      <c r="C35" s="23">
        <v>6351</v>
      </c>
      <c r="D35" s="23">
        <v>5130</v>
      </c>
      <c r="E35" s="23">
        <v>5109</v>
      </c>
      <c r="F35" s="23">
        <v>6138</v>
      </c>
      <c r="G35" s="23">
        <v>5657</v>
      </c>
      <c r="H35" s="23">
        <v>5376</v>
      </c>
      <c r="I35" s="23">
        <v>5564</v>
      </c>
      <c r="J35" s="23">
        <v>7066</v>
      </c>
      <c r="K35" s="23">
        <v>5601</v>
      </c>
      <c r="L35" s="23">
        <v>5026</v>
      </c>
      <c r="M35" s="24">
        <v>5184</v>
      </c>
      <c r="N35" s="23">
        <v>4450</v>
      </c>
      <c r="O35" s="23">
        <v>4645</v>
      </c>
      <c r="P35" s="25">
        <f t="shared" si="0"/>
        <v>73.13808849000158</v>
      </c>
    </row>
    <row r="36" spans="1:16" ht="12.75">
      <c r="A36" s="23" t="s">
        <v>62</v>
      </c>
      <c r="B36" s="23" t="s">
        <v>95</v>
      </c>
      <c r="C36" s="23">
        <v>1146</v>
      </c>
      <c r="D36" s="23">
        <v>1109</v>
      </c>
      <c r="E36" s="23">
        <v>1260</v>
      </c>
      <c r="F36" s="23">
        <v>1767</v>
      </c>
      <c r="G36" s="23">
        <v>1866</v>
      </c>
      <c r="H36" s="23">
        <v>1972</v>
      </c>
      <c r="I36" s="23">
        <v>2139</v>
      </c>
      <c r="J36" s="23">
        <v>2046</v>
      </c>
      <c r="K36" s="23">
        <v>1731</v>
      </c>
      <c r="L36" s="23">
        <v>1719</v>
      </c>
      <c r="M36" s="24">
        <v>1603</v>
      </c>
      <c r="N36" s="23">
        <v>1917</v>
      </c>
      <c r="O36" s="23">
        <v>1947</v>
      </c>
      <c r="P36" s="25">
        <f t="shared" si="0"/>
        <v>169.8952879581152</v>
      </c>
    </row>
    <row r="37" spans="1:16" ht="12.75">
      <c r="A37" s="23" t="s">
        <v>61</v>
      </c>
      <c r="B37" s="23" t="s">
        <v>95</v>
      </c>
      <c r="C37" s="23">
        <v>1268</v>
      </c>
      <c r="D37" s="23">
        <v>1044</v>
      </c>
      <c r="E37" s="23">
        <v>932</v>
      </c>
      <c r="F37" s="23">
        <v>960</v>
      </c>
      <c r="G37" s="23">
        <v>826</v>
      </c>
      <c r="H37" s="23">
        <v>511</v>
      </c>
      <c r="I37" s="23">
        <v>633</v>
      </c>
      <c r="J37" s="23">
        <v>527</v>
      </c>
      <c r="K37" s="23">
        <v>424</v>
      </c>
      <c r="L37" s="23">
        <v>275</v>
      </c>
      <c r="M37" s="24">
        <v>261</v>
      </c>
      <c r="N37" s="23">
        <v>228</v>
      </c>
      <c r="O37" s="23">
        <v>248</v>
      </c>
      <c r="P37" s="25">
        <f t="shared" si="0"/>
        <v>19.558359621451103</v>
      </c>
    </row>
    <row r="38" spans="1:16" ht="12.75">
      <c r="A38" s="23" t="s">
        <v>25</v>
      </c>
      <c r="B38" s="23" t="s">
        <v>95</v>
      </c>
      <c r="C38" s="23">
        <v>1089</v>
      </c>
      <c r="D38" s="23">
        <v>345</v>
      </c>
      <c r="E38" s="23">
        <v>460</v>
      </c>
      <c r="F38" s="23">
        <v>631</v>
      </c>
      <c r="G38" s="23">
        <v>605</v>
      </c>
      <c r="H38" s="23">
        <v>1550</v>
      </c>
      <c r="I38" s="23">
        <v>723</v>
      </c>
      <c r="J38" s="23">
        <v>2191</v>
      </c>
      <c r="K38" s="23">
        <v>1069</v>
      </c>
      <c r="L38" s="23">
        <v>1492</v>
      </c>
      <c r="M38" s="24">
        <v>1590</v>
      </c>
      <c r="N38" s="23">
        <v>677</v>
      </c>
      <c r="O38" s="23">
        <v>909</v>
      </c>
      <c r="P38" s="25">
        <f t="shared" si="0"/>
        <v>83.47107438016529</v>
      </c>
    </row>
    <row r="39" spans="1:16" ht="12.75">
      <c r="A39" s="23" t="s">
        <v>26</v>
      </c>
      <c r="B39" s="23" t="s">
        <v>95</v>
      </c>
      <c r="C39" s="23">
        <v>2179</v>
      </c>
      <c r="D39" s="23">
        <v>2016</v>
      </c>
      <c r="E39" s="23">
        <v>1755</v>
      </c>
      <c r="F39" s="23">
        <v>1897</v>
      </c>
      <c r="G39" s="23">
        <v>1645</v>
      </c>
      <c r="H39" s="23">
        <v>1164</v>
      </c>
      <c r="I39" s="23">
        <v>1416</v>
      </c>
      <c r="J39" s="23">
        <v>1880</v>
      </c>
      <c r="K39" s="23">
        <v>2092</v>
      </c>
      <c r="L39" s="23">
        <v>1347</v>
      </c>
      <c r="M39" s="24">
        <v>1581</v>
      </c>
      <c r="N39" s="23">
        <v>1520</v>
      </c>
      <c r="O39" s="23">
        <v>1422</v>
      </c>
      <c r="P39" s="25">
        <f t="shared" si="0"/>
        <v>65.25929325378614</v>
      </c>
    </row>
    <row r="40" spans="1:16" ht="12.75">
      <c r="A40" s="23" t="s">
        <v>27</v>
      </c>
      <c r="B40" s="23" t="s">
        <v>95</v>
      </c>
      <c r="C40" s="23">
        <v>669</v>
      </c>
      <c r="D40" s="23">
        <v>616</v>
      </c>
      <c r="E40" s="23">
        <v>772</v>
      </c>
      <c r="F40" s="23">
        <v>881</v>
      </c>
      <c r="G40" s="23">
        <v>715</v>
      </c>
      <c r="H40" s="23">
        <v>479</v>
      </c>
      <c r="I40" s="23">
        <v>653</v>
      </c>
      <c r="J40" s="23">
        <v>422</v>
      </c>
      <c r="K40" s="23">
        <v>289</v>
      </c>
      <c r="L40" s="23">
        <v>193</v>
      </c>
      <c r="M40" s="24">
        <v>149</v>
      </c>
      <c r="N40" s="23">
        <v>108</v>
      </c>
      <c r="O40" s="23">
        <v>119</v>
      </c>
      <c r="P40" s="25">
        <f t="shared" si="0"/>
        <v>17.78774289985052</v>
      </c>
    </row>
    <row r="41" spans="1:16" ht="12.75">
      <c r="A41" s="23" t="s">
        <v>28</v>
      </c>
      <c r="B41" s="23" t="s">
        <v>95</v>
      </c>
      <c r="C41" s="23">
        <v>13908</v>
      </c>
      <c r="D41" s="23">
        <v>13936</v>
      </c>
      <c r="E41" s="23">
        <v>14060</v>
      </c>
      <c r="F41" s="23">
        <v>13050</v>
      </c>
      <c r="G41" s="23">
        <v>12228</v>
      </c>
      <c r="H41" s="23">
        <v>12541</v>
      </c>
      <c r="I41" s="23">
        <v>11483</v>
      </c>
      <c r="J41" s="23">
        <v>10345</v>
      </c>
      <c r="K41" s="23">
        <v>9117</v>
      </c>
      <c r="L41" s="23">
        <v>9121</v>
      </c>
      <c r="M41" s="24">
        <v>9131</v>
      </c>
      <c r="N41" s="23">
        <v>9135</v>
      </c>
      <c r="O41" s="23">
        <v>9947</v>
      </c>
      <c r="P41" s="25">
        <f t="shared" si="0"/>
        <v>71.51998849582974</v>
      </c>
    </row>
    <row r="42" spans="1:16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3"/>
      <c r="O42" s="23"/>
      <c r="P42" s="25"/>
    </row>
    <row r="43" spans="1:16" ht="12.75">
      <c r="A43" s="23" t="s">
        <v>29</v>
      </c>
      <c r="B43" s="23" t="s">
        <v>91</v>
      </c>
      <c r="C43" s="23">
        <v>697.7</v>
      </c>
      <c r="D43" s="23">
        <v>487.3</v>
      </c>
      <c r="E43" s="23">
        <v>623.5</v>
      </c>
      <c r="F43" s="23">
        <v>816.9</v>
      </c>
      <c r="G43" s="23">
        <v>860</v>
      </c>
      <c r="H43" s="23">
        <v>850.6</v>
      </c>
      <c r="I43" s="23">
        <v>929.7</v>
      </c>
      <c r="J43" s="23">
        <v>875</v>
      </c>
      <c r="K43" s="23">
        <v>1735.4</v>
      </c>
      <c r="L43" s="23">
        <v>4792.5</v>
      </c>
      <c r="M43" s="24">
        <v>5292.5</v>
      </c>
      <c r="N43" s="23">
        <v>5178.4</v>
      </c>
      <c r="O43" s="23">
        <v>5229.4</v>
      </c>
      <c r="P43" s="25">
        <f t="shared" si="0"/>
        <v>749.5198509387988</v>
      </c>
    </row>
    <row r="44" spans="1:16" ht="12.75">
      <c r="A44" s="23" t="s">
        <v>30</v>
      </c>
      <c r="B44" s="23" t="s">
        <v>91</v>
      </c>
      <c r="C44" s="23">
        <v>360.8</v>
      </c>
      <c r="D44" s="23">
        <v>461</v>
      </c>
      <c r="E44" s="23">
        <v>240.5</v>
      </c>
      <c r="F44" s="23">
        <v>133.1</v>
      </c>
      <c r="G44" s="23">
        <v>118.2</v>
      </c>
      <c r="H44" s="23">
        <v>37.3</v>
      </c>
      <c r="I44" s="23">
        <v>84.8</v>
      </c>
      <c r="J44" s="23">
        <v>177.1</v>
      </c>
      <c r="K44" s="23">
        <v>138.9</v>
      </c>
      <c r="L44" s="23">
        <v>300.4</v>
      </c>
      <c r="M44" s="24">
        <v>154</v>
      </c>
      <c r="N44" s="23">
        <v>167.7</v>
      </c>
      <c r="O44" s="23">
        <v>250.3</v>
      </c>
      <c r="P44" s="25">
        <f t="shared" si="0"/>
        <v>69.37361419068736</v>
      </c>
    </row>
    <row r="45" spans="1:16" ht="12.75">
      <c r="A45" s="23" t="s">
        <v>31</v>
      </c>
      <c r="B45" s="23" t="s">
        <v>91</v>
      </c>
      <c r="C45" s="23">
        <v>7808.1</v>
      </c>
      <c r="D45" s="23">
        <v>8217.5</v>
      </c>
      <c r="E45" s="23">
        <v>8356</v>
      </c>
      <c r="F45" s="23">
        <v>7302.4</v>
      </c>
      <c r="G45" s="23">
        <v>8007.3</v>
      </c>
      <c r="H45" s="23">
        <v>8961.9</v>
      </c>
      <c r="I45" s="23">
        <v>9170.3</v>
      </c>
      <c r="J45" s="23">
        <v>9755</v>
      </c>
      <c r="K45" s="23">
        <v>9369</v>
      </c>
      <c r="L45" s="23">
        <v>11612</v>
      </c>
      <c r="M45" s="24">
        <v>12753.7</v>
      </c>
      <c r="N45" s="23">
        <v>12825.1</v>
      </c>
      <c r="O45" s="23">
        <v>13945.2</v>
      </c>
      <c r="P45" s="25">
        <f t="shared" si="0"/>
        <v>178.59914703961272</v>
      </c>
    </row>
    <row r="46" spans="1:16" ht="12.75">
      <c r="A46" s="23" t="s">
        <v>30</v>
      </c>
      <c r="B46" s="23" t="s">
        <v>91</v>
      </c>
      <c r="C46" s="23">
        <v>41.4</v>
      </c>
      <c r="D46" s="23">
        <v>70.1</v>
      </c>
      <c r="E46" s="23">
        <v>50.2</v>
      </c>
      <c r="F46" s="23">
        <v>25.4</v>
      </c>
      <c r="G46" s="23">
        <v>13</v>
      </c>
      <c r="H46" s="23">
        <v>6.4</v>
      </c>
      <c r="I46" s="23">
        <v>43.5</v>
      </c>
      <c r="J46" s="23">
        <v>21.3</v>
      </c>
      <c r="K46" s="23">
        <v>6.6</v>
      </c>
      <c r="L46" s="23">
        <v>0.6</v>
      </c>
      <c r="M46" s="24">
        <v>0.2</v>
      </c>
      <c r="N46" s="23">
        <v>1.2</v>
      </c>
      <c r="O46" s="23">
        <v>0</v>
      </c>
      <c r="P46" s="25">
        <f t="shared" si="0"/>
        <v>0</v>
      </c>
    </row>
    <row r="47" spans="1:16" ht="12.75">
      <c r="A47" s="23" t="s">
        <v>33</v>
      </c>
      <c r="B47" s="23" t="s">
        <v>91</v>
      </c>
      <c r="C47" s="23">
        <v>6261</v>
      </c>
      <c r="D47" s="23">
        <v>5000.4</v>
      </c>
      <c r="E47" s="23">
        <v>2158.4</v>
      </c>
      <c r="F47" s="23">
        <v>5771</v>
      </c>
      <c r="G47" s="23">
        <v>10225.1</v>
      </c>
      <c r="H47" s="23">
        <v>11707.5</v>
      </c>
      <c r="I47" s="23">
        <v>5110</v>
      </c>
      <c r="J47" s="23">
        <v>6241</v>
      </c>
      <c r="K47" s="23">
        <v>12409</v>
      </c>
      <c r="L47" s="23">
        <v>14893</v>
      </c>
      <c r="M47" s="24">
        <v>7644</v>
      </c>
      <c r="N47" s="26">
        <v>16928.8</v>
      </c>
      <c r="O47" s="26">
        <v>24478.7</v>
      </c>
      <c r="P47" s="25">
        <f t="shared" si="0"/>
        <v>390.9710908800511</v>
      </c>
    </row>
    <row r="48" spans="1:16" ht="12.75">
      <c r="A48" s="23" t="s">
        <v>34</v>
      </c>
      <c r="B48" s="23" t="s">
        <v>96</v>
      </c>
      <c r="C48" s="23">
        <v>23988</v>
      </c>
      <c r="D48" s="23">
        <v>23728</v>
      </c>
      <c r="E48" s="23">
        <v>22238</v>
      </c>
      <c r="F48" s="23">
        <v>19046</v>
      </c>
      <c r="G48" s="23">
        <v>16353</v>
      </c>
      <c r="H48" s="23">
        <v>20952</v>
      </c>
      <c r="I48" s="23">
        <v>20919</v>
      </c>
      <c r="J48" s="23">
        <v>20906</v>
      </c>
      <c r="K48" s="23">
        <v>19776</v>
      </c>
      <c r="L48" s="23">
        <v>19308</v>
      </c>
      <c r="M48" s="24">
        <v>19535</v>
      </c>
      <c r="N48" s="26">
        <v>21066</v>
      </c>
      <c r="O48" s="26">
        <v>22264</v>
      </c>
      <c r="P48" s="25">
        <f t="shared" si="0"/>
        <v>92.8130732032683</v>
      </c>
    </row>
    <row r="49" spans="1:16" ht="12.75">
      <c r="A49" s="23" t="s">
        <v>245</v>
      </c>
      <c r="B49" s="23"/>
      <c r="C49" s="27">
        <v>47136.6</v>
      </c>
      <c r="D49" s="27">
        <v>30696.2</v>
      </c>
      <c r="E49" s="27">
        <v>27139.4</v>
      </c>
      <c r="F49" s="27">
        <v>31974.4</v>
      </c>
      <c r="G49" s="27">
        <v>34585.6</v>
      </c>
      <c r="H49" s="27">
        <v>45000</v>
      </c>
      <c r="I49" s="27">
        <v>39248</v>
      </c>
      <c r="J49" s="27">
        <v>42037.4</v>
      </c>
      <c r="K49" s="27">
        <v>46536.3</v>
      </c>
      <c r="L49" s="27">
        <v>54504.6</v>
      </c>
      <c r="M49" s="28">
        <v>58907.3</v>
      </c>
      <c r="N49" s="27">
        <v>78885.3</v>
      </c>
      <c r="O49" s="27">
        <v>88145.5</v>
      </c>
      <c r="P49" s="25">
        <f t="shared" si="0"/>
        <v>187.00012304663466</v>
      </c>
    </row>
    <row r="50" spans="1:16" ht="12.75">
      <c r="A50" s="23" t="s">
        <v>32</v>
      </c>
      <c r="B50" s="23" t="s">
        <v>91</v>
      </c>
      <c r="C50" s="27">
        <v>44050.5</v>
      </c>
      <c r="D50" s="27">
        <v>28461.6</v>
      </c>
      <c r="E50" s="27">
        <v>24865.6</v>
      </c>
      <c r="F50" s="27">
        <v>29423</v>
      </c>
      <c r="G50" s="27">
        <v>33489.1</v>
      </c>
      <c r="H50" s="27">
        <v>42102</v>
      </c>
      <c r="I50" s="27">
        <v>35593</v>
      </c>
      <c r="J50" s="27">
        <v>39540</v>
      </c>
      <c r="K50" s="27">
        <v>43487</v>
      </c>
      <c r="L50" s="27">
        <v>51036</v>
      </c>
      <c r="M50" s="28">
        <v>54887</v>
      </c>
      <c r="N50" s="20">
        <v>73838.9</v>
      </c>
      <c r="O50" s="20">
        <v>81531</v>
      </c>
      <c r="P50" s="25">
        <f t="shared" si="0"/>
        <v>185.08529982633567</v>
      </c>
    </row>
    <row r="51" spans="1:16" ht="12.75">
      <c r="A51" s="23" t="s">
        <v>249</v>
      </c>
      <c r="B51" s="23" t="s">
        <v>97</v>
      </c>
      <c r="C51" s="29">
        <f>C49/C48*10</f>
        <v>19.65007503751876</v>
      </c>
      <c r="D51" s="29">
        <f>D49/D48*10</f>
        <v>12.936699258260283</v>
      </c>
      <c r="E51" s="29">
        <f>E49/E48*10</f>
        <v>12.204065113769225</v>
      </c>
      <c r="F51" s="29">
        <f>F49/F48*10</f>
        <v>16.787986978893205</v>
      </c>
      <c r="G51" s="29">
        <f>G49/G48*10</f>
        <v>21.14939154895126</v>
      </c>
      <c r="H51" s="29">
        <v>22.2</v>
      </c>
      <c r="I51" s="29">
        <v>23.5</v>
      </c>
      <c r="J51" s="29">
        <v>24.3</v>
      </c>
      <c r="K51" s="29">
        <f>K49/K48*10</f>
        <v>23.53170509708738</v>
      </c>
      <c r="L51" s="29">
        <f>L49/L48*10</f>
        <v>28.22902423865755</v>
      </c>
      <c r="M51" s="30">
        <f>M49/M48*10</f>
        <v>30.154747888405428</v>
      </c>
      <c r="N51" s="29">
        <v>37.4</v>
      </c>
      <c r="O51" s="29">
        <v>39.6</v>
      </c>
      <c r="P51" s="25">
        <f t="shared" si="0"/>
        <v>201.5259479894604</v>
      </c>
    </row>
    <row r="52" spans="1:16" ht="12.75">
      <c r="A52" s="23" t="s">
        <v>267</v>
      </c>
      <c r="B52" s="23" t="s">
        <v>97</v>
      </c>
      <c r="C52" s="23">
        <v>18.4</v>
      </c>
      <c r="D52" s="23">
        <v>12</v>
      </c>
      <c r="E52" s="31">
        <v>11.2</v>
      </c>
      <c r="F52" s="23">
        <v>15.4</v>
      </c>
      <c r="G52" s="23">
        <v>20.5</v>
      </c>
      <c r="H52" s="23">
        <v>20.1</v>
      </c>
      <c r="I52" s="23">
        <v>21.3</v>
      </c>
      <c r="J52" s="23">
        <v>22.8</v>
      </c>
      <c r="K52" s="23">
        <v>21.9</v>
      </c>
      <c r="L52" s="23">
        <v>26.4</v>
      </c>
      <c r="M52" s="24">
        <v>28.1</v>
      </c>
      <c r="N52" s="23">
        <v>35.1</v>
      </c>
      <c r="O52" s="23">
        <v>36.6</v>
      </c>
      <c r="P52" s="25">
        <f t="shared" si="0"/>
        <v>198.91304347826087</v>
      </c>
    </row>
    <row r="53" spans="1:16" ht="12.75">
      <c r="A53" s="23" t="s">
        <v>246</v>
      </c>
      <c r="B53" s="23" t="s">
        <v>91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23"/>
      <c r="O53" s="23"/>
      <c r="P53" s="25"/>
    </row>
    <row r="54" spans="1:16" ht="12.75">
      <c r="A54" s="23" t="s">
        <v>63</v>
      </c>
      <c r="B54" s="23" t="s">
        <v>91</v>
      </c>
      <c r="C54" s="23">
        <v>14247</v>
      </c>
      <c r="D54" s="23">
        <v>9532</v>
      </c>
      <c r="E54" s="23">
        <v>10325.1</v>
      </c>
      <c r="F54" s="23">
        <v>11476.3</v>
      </c>
      <c r="G54" s="23">
        <v>10045.9</v>
      </c>
      <c r="H54" s="23">
        <v>12868.5</v>
      </c>
      <c r="I54" s="23">
        <v>10851.1</v>
      </c>
      <c r="J54" s="23">
        <v>13726.7</v>
      </c>
      <c r="K54" s="23">
        <v>18085</v>
      </c>
      <c r="L54" s="23">
        <v>18117</v>
      </c>
      <c r="M54" s="24">
        <v>23801</v>
      </c>
      <c r="N54" s="23">
        <v>43232.5</v>
      </c>
      <c r="O54" s="26">
        <v>49483</v>
      </c>
      <c r="P54" s="25">
        <f t="shared" si="0"/>
        <v>347.32224327928685</v>
      </c>
    </row>
    <row r="55" spans="1:16" ht="12.75">
      <c r="A55" s="23" t="s">
        <v>64</v>
      </c>
      <c r="B55" s="23" t="s">
        <v>91</v>
      </c>
      <c r="C55" s="23">
        <v>303</v>
      </c>
      <c r="D55" s="23">
        <v>4257</v>
      </c>
      <c r="E55" s="23">
        <v>4933.2</v>
      </c>
      <c r="F55" s="23">
        <v>2982.9</v>
      </c>
      <c r="G55" s="23">
        <v>2690</v>
      </c>
      <c r="H55" s="23">
        <v>1519.7</v>
      </c>
      <c r="I55" s="23">
        <v>1311</v>
      </c>
      <c r="J55" s="23">
        <v>1050.8</v>
      </c>
      <c r="K55" s="23">
        <v>2409.6</v>
      </c>
      <c r="L55" s="23">
        <v>2718</v>
      </c>
      <c r="M55" s="24">
        <v>2061</v>
      </c>
      <c r="N55" s="23"/>
      <c r="O55" s="26">
        <v>319</v>
      </c>
      <c r="P55" s="25">
        <f t="shared" si="0"/>
        <v>105.28052805280528</v>
      </c>
    </row>
    <row r="56" spans="1:16" ht="12.75">
      <c r="A56" s="23" t="s">
        <v>65</v>
      </c>
      <c r="B56" s="23" t="s">
        <v>91</v>
      </c>
      <c r="C56" s="23">
        <v>7194</v>
      </c>
      <c r="D56" s="23">
        <v>3440</v>
      </c>
      <c r="E56" s="23">
        <v>1898</v>
      </c>
      <c r="F56" s="23">
        <v>3796.7</v>
      </c>
      <c r="G56" s="23">
        <v>5286.6</v>
      </c>
      <c r="H56" s="23">
        <v>10948.7</v>
      </c>
      <c r="I56" s="23">
        <v>6102.1</v>
      </c>
      <c r="J56" s="23">
        <v>5556.8</v>
      </c>
      <c r="K56" s="23">
        <v>5726.3</v>
      </c>
      <c r="L56" s="23">
        <v>7620</v>
      </c>
      <c r="M56" s="24">
        <v>4954.5</v>
      </c>
      <c r="N56" s="23">
        <v>368</v>
      </c>
      <c r="O56" s="26">
        <v>2053</v>
      </c>
      <c r="P56" s="25">
        <f t="shared" si="0"/>
        <v>28.537670280789545</v>
      </c>
    </row>
    <row r="57" spans="1:16" ht="12.75">
      <c r="A57" s="23" t="s">
        <v>66</v>
      </c>
      <c r="B57" s="23" t="s">
        <v>91</v>
      </c>
      <c r="C57" s="23">
        <v>12312</v>
      </c>
      <c r="D57" s="23">
        <v>8469</v>
      </c>
      <c r="E57" s="23">
        <v>5280.7</v>
      </c>
      <c r="F57" s="23">
        <v>8176.3</v>
      </c>
      <c r="G57" s="23">
        <v>11913.8</v>
      </c>
      <c r="H57" s="23">
        <v>12863.3</v>
      </c>
      <c r="I57" s="23">
        <v>15528.1</v>
      </c>
      <c r="J57" s="23">
        <v>17781.3</v>
      </c>
      <c r="K57" s="23">
        <v>16058.1</v>
      </c>
      <c r="L57" s="23">
        <v>21298.7</v>
      </c>
      <c r="M57" s="24">
        <v>25234.1</v>
      </c>
      <c r="N57" s="23">
        <v>34921.5</v>
      </c>
      <c r="O57" s="26">
        <v>35885</v>
      </c>
      <c r="P57" s="25">
        <f t="shared" si="0"/>
        <v>291.46361273554254</v>
      </c>
    </row>
    <row r="58" spans="1:16" ht="12.75">
      <c r="A58" s="23" t="s">
        <v>67</v>
      </c>
      <c r="B58" s="23" t="s">
        <v>91</v>
      </c>
      <c r="C58" s="23">
        <v>1748</v>
      </c>
      <c r="D58" s="23">
        <v>1328</v>
      </c>
      <c r="E58" s="23">
        <v>475</v>
      </c>
      <c r="F58" s="23">
        <v>1016.8</v>
      </c>
      <c r="G58" s="23">
        <v>177.2</v>
      </c>
      <c r="H58" s="23">
        <v>965.4</v>
      </c>
      <c r="I58" s="23">
        <v>831.4</v>
      </c>
      <c r="J58" s="23">
        <v>348.2</v>
      </c>
      <c r="K58" s="23">
        <v>374.6</v>
      </c>
      <c r="L58" s="23">
        <v>558.5</v>
      </c>
      <c r="M58" s="24">
        <v>525.2</v>
      </c>
      <c r="N58" s="23">
        <v>273</v>
      </c>
      <c r="O58" s="26">
        <v>270</v>
      </c>
      <c r="P58" s="25">
        <f t="shared" si="0"/>
        <v>15.446224256292906</v>
      </c>
    </row>
    <row r="59" spans="1:16" ht="12.75">
      <c r="A59" s="23" t="s">
        <v>68</v>
      </c>
      <c r="B59" s="23" t="s">
        <v>91</v>
      </c>
      <c r="C59" s="23">
        <v>60</v>
      </c>
      <c r="D59" s="23">
        <v>145</v>
      </c>
      <c r="E59" s="23">
        <v>801</v>
      </c>
      <c r="F59" s="23">
        <v>653.2</v>
      </c>
      <c r="G59" s="23">
        <v>344.7</v>
      </c>
      <c r="H59" s="23">
        <v>405.6</v>
      </c>
      <c r="I59" s="23">
        <v>161.2</v>
      </c>
      <c r="J59" s="23">
        <v>83.4</v>
      </c>
      <c r="K59" s="23">
        <v>133.3</v>
      </c>
      <c r="L59" s="23"/>
      <c r="M59" s="24"/>
      <c r="N59" s="23"/>
      <c r="O59" s="26"/>
      <c r="P59" s="25">
        <f t="shared" si="0"/>
        <v>0</v>
      </c>
    </row>
    <row r="60" spans="1:16" ht="12.75">
      <c r="A60" s="23" t="s">
        <v>69</v>
      </c>
      <c r="B60" s="23" t="s">
        <v>91</v>
      </c>
      <c r="C60" s="23">
        <v>19</v>
      </c>
      <c r="D60" s="23">
        <v>13</v>
      </c>
      <c r="E60" s="23">
        <v>74.9</v>
      </c>
      <c r="F60" s="23">
        <v>180.5</v>
      </c>
      <c r="G60" s="23">
        <v>80.8</v>
      </c>
      <c r="H60" s="23">
        <v>136.9</v>
      </c>
      <c r="I60" s="23">
        <v>59.1</v>
      </c>
      <c r="J60" s="23">
        <v>11.2</v>
      </c>
      <c r="K60" s="23">
        <v>11.9</v>
      </c>
      <c r="L60" s="23"/>
      <c r="M60" s="24"/>
      <c r="N60" s="23"/>
      <c r="O60" s="26"/>
      <c r="P60" s="25">
        <f t="shared" si="0"/>
        <v>0</v>
      </c>
    </row>
    <row r="61" spans="1:16" ht="12.75">
      <c r="A61" s="23" t="s">
        <v>70</v>
      </c>
      <c r="B61" s="23" t="s">
        <v>91</v>
      </c>
      <c r="C61" s="23">
        <v>858</v>
      </c>
      <c r="D61" s="23">
        <v>436</v>
      </c>
      <c r="E61" s="23">
        <v>404</v>
      </c>
      <c r="F61" s="23">
        <v>712.9</v>
      </c>
      <c r="G61" s="23">
        <v>744.8</v>
      </c>
      <c r="H61" s="23">
        <v>797.8</v>
      </c>
      <c r="I61" s="23">
        <v>286.5</v>
      </c>
      <c r="J61" s="23">
        <v>489.2</v>
      </c>
      <c r="K61" s="23">
        <v>307.5</v>
      </c>
      <c r="L61" s="23">
        <v>659</v>
      </c>
      <c r="M61" s="24">
        <v>832.8</v>
      </c>
      <c r="N61" s="23">
        <v>90.4</v>
      </c>
      <c r="O61" s="26">
        <v>137</v>
      </c>
      <c r="P61" s="25">
        <f t="shared" si="0"/>
        <v>15.967365967365968</v>
      </c>
    </row>
    <row r="62" spans="1:16" ht="12.75">
      <c r="A62" s="23" t="s">
        <v>71</v>
      </c>
      <c r="B62" s="23" t="s">
        <v>91</v>
      </c>
      <c r="C62" s="23">
        <v>1013</v>
      </c>
      <c r="D62" s="31">
        <v>843</v>
      </c>
      <c r="E62" s="23">
        <v>673.3</v>
      </c>
      <c r="F62" s="23">
        <v>247.3</v>
      </c>
      <c r="G62" s="23">
        <v>610.5</v>
      </c>
      <c r="H62" s="23">
        <v>639.2</v>
      </c>
      <c r="I62" s="32">
        <v>462.7</v>
      </c>
      <c r="J62" s="23">
        <v>492.3</v>
      </c>
      <c r="K62" s="23">
        <v>380.7</v>
      </c>
      <c r="L62" s="23">
        <v>64</v>
      </c>
      <c r="M62" s="24">
        <v>78.6</v>
      </c>
      <c r="N62" s="23"/>
      <c r="O62" s="23"/>
      <c r="P62" s="25">
        <f t="shared" si="0"/>
        <v>0</v>
      </c>
    </row>
    <row r="63" spans="1:16" ht="12.75">
      <c r="A63" s="32" t="s">
        <v>250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  <c r="O63" s="34"/>
      <c r="P63" s="25"/>
    </row>
    <row r="64" spans="1:16" ht="12.75">
      <c r="A64" s="23" t="s">
        <v>72</v>
      </c>
      <c r="B64" s="23" t="s">
        <v>97</v>
      </c>
      <c r="C64" s="23">
        <v>21.3</v>
      </c>
      <c r="D64" s="23">
        <v>14.2</v>
      </c>
      <c r="E64" s="31">
        <v>15.9</v>
      </c>
      <c r="F64" s="23">
        <v>22.9</v>
      </c>
      <c r="G64" s="23">
        <v>29.5</v>
      </c>
      <c r="H64" s="23">
        <v>26.2</v>
      </c>
      <c r="I64" s="23">
        <v>23.3</v>
      </c>
      <c r="J64" s="23"/>
      <c r="K64" s="23"/>
      <c r="L64" s="23"/>
      <c r="M64" s="24"/>
      <c r="N64" s="23"/>
      <c r="O64" s="23"/>
      <c r="P64" s="25">
        <f t="shared" si="0"/>
        <v>0</v>
      </c>
    </row>
    <row r="65" spans="1:16" ht="12.75">
      <c r="A65" s="23" t="s">
        <v>73</v>
      </c>
      <c r="B65" s="23" t="s">
        <v>97</v>
      </c>
      <c r="C65" s="23">
        <v>23.1</v>
      </c>
      <c r="D65" s="23">
        <v>16</v>
      </c>
      <c r="E65" s="23">
        <v>17.5</v>
      </c>
      <c r="F65" s="23">
        <v>24.8</v>
      </c>
      <c r="G65" s="23">
        <v>32</v>
      </c>
      <c r="H65" s="23" t="s">
        <v>157</v>
      </c>
      <c r="I65" s="23">
        <v>23.3</v>
      </c>
      <c r="J65" s="23">
        <v>31.6</v>
      </c>
      <c r="K65" s="23">
        <v>22.7</v>
      </c>
      <c r="L65" s="23">
        <v>30.5</v>
      </c>
      <c r="M65" s="24">
        <v>33.4</v>
      </c>
      <c r="N65" s="23">
        <v>34.4</v>
      </c>
      <c r="O65" s="23">
        <v>35.5</v>
      </c>
      <c r="P65" s="25">
        <f t="shared" si="0"/>
        <v>153.67965367965365</v>
      </c>
    </row>
    <row r="66" spans="1:16" ht="12.75">
      <c r="A66" s="23" t="s">
        <v>74</v>
      </c>
      <c r="B66" s="23" t="s">
        <v>97</v>
      </c>
      <c r="C66" s="23">
        <v>16.4</v>
      </c>
      <c r="D66" s="23">
        <v>11.4</v>
      </c>
      <c r="E66" s="23">
        <v>13.2</v>
      </c>
      <c r="F66" s="23">
        <v>17.8</v>
      </c>
      <c r="G66" s="23">
        <v>22.8</v>
      </c>
      <c r="H66" s="23">
        <v>22.9</v>
      </c>
      <c r="I66" s="23">
        <v>26.4</v>
      </c>
      <c r="J66" s="23">
        <v>35</v>
      </c>
      <c r="K66" s="23">
        <v>24.2</v>
      </c>
      <c r="L66" s="23">
        <v>21.1</v>
      </c>
      <c r="M66" s="24">
        <v>20.2</v>
      </c>
      <c r="N66" s="23"/>
      <c r="O66" s="23"/>
      <c r="P66" s="25">
        <f t="shared" si="0"/>
        <v>0</v>
      </c>
    </row>
    <row r="67" spans="1:16" ht="12.75">
      <c r="A67" s="23" t="s">
        <v>75</v>
      </c>
      <c r="B67" s="23" t="s">
        <v>97</v>
      </c>
      <c r="C67" s="23">
        <v>15.3</v>
      </c>
      <c r="D67" s="23">
        <v>7.7</v>
      </c>
      <c r="E67" s="23">
        <v>5.6</v>
      </c>
      <c r="F67" s="23">
        <v>11.3</v>
      </c>
      <c r="G67" s="23">
        <v>15.4</v>
      </c>
      <c r="H67" s="23">
        <v>17.1</v>
      </c>
      <c r="I67" s="23">
        <v>18.2</v>
      </c>
      <c r="J67" s="23">
        <v>17</v>
      </c>
      <c r="K67" s="23">
        <v>18.7</v>
      </c>
      <c r="L67" s="23">
        <v>22.4</v>
      </c>
      <c r="M67" s="24">
        <v>22.5</v>
      </c>
      <c r="N67" s="23">
        <v>36.8</v>
      </c>
      <c r="O67" s="23">
        <v>29.2</v>
      </c>
      <c r="P67" s="25">
        <f t="shared" si="0"/>
        <v>190.84967320261435</v>
      </c>
    </row>
    <row r="68" spans="1:16" ht="17.25" customHeight="1">
      <c r="A68" s="23" t="s">
        <v>76</v>
      </c>
      <c r="B68" s="23" t="s">
        <v>97</v>
      </c>
      <c r="C68" s="23">
        <v>17</v>
      </c>
      <c r="D68" s="23">
        <v>11.5</v>
      </c>
      <c r="E68" s="23">
        <v>7.3</v>
      </c>
      <c r="F68" s="23">
        <v>12</v>
      </c>
      <c r="G68" s="23">
        <v>20.4</v>
      </c>
      <c r="H68" s="23" t="s">
        <v>158</v>
      </c>
      <c r="I68" s="23">
        <v>22</v>
      </c>
      <c r="J68" s="23">
        <v>22.2</v>
      </c>
      <c r="K68" s="23">
        <v>23.5</v>
      </c>
      <c r="L68" s="23">
        <v>27</v>
      </c>
      <c r="M68" s="24">
        <v>25.8</v>
      </c>
      <c r="N68" s="23">
        <v>42.3</v>
      </c>
      <c r="O68" s="23">
        <v>39.4</v>
      </c>
      <c r="P68" s="25">
        <f t="shared" si="0"/>
        <v>231.76470588235293</v>
      </c>
    </row>
    <row r="69" spans="1:16" ht="12.75">
      <c r="A69" s="23" t="s">
        <v>77</v>
      </c>
      <c r="B69" s="23" t="s">
        <v>97</v>
      </c>
      <c r="C69" s="23">
        <v>15.7</v>
      </c>
      <c r="D69" s="23">
        <v>14.6</v>
      </c>
      <c r="E69" s="23">
        <v>10</v>
      </c>
      <c r="F69" s="23">
        <v>21.4</v>
      </c>
      <c r="G69" s="23">
        <v>21.6</v>
      </c>
      <c r="H69" s="23">
        <v>22.7</v>
      </c>
      <c r="I69" s="23">
        <v>22.5</v>
      </c>
      <c r="J69" s="23">
        <v>13.5</v>
      </c>
      <c r="K69" s="23">
        <v>18.7</v>
      </c>
      <c r="L69" s="23">
        <v>23.8</v>
      </c>
      <c r="M69" s="24">
        <v>25.9</v>
      </c>
      <c r="N69" s="23">
        <v>27.3</v>
      </c>
      <c r="O69" s="23">
        <v>25.8</v>
      </c>
      <c r="P69" s="25">
        <f t="shared" si="0"/>
        <v>164.33121019108282</v>
      </c>
    </row>
    <row r="70" spans="1:16" ht="12.75">
      <c r="A70" s="23" t="s">
        <v>78</v>
      </c>
      <c r="B70" s="23" t="s">
        <v>97</v>
      </c>
      <c r="C70" s="23">
        <v>8</v>
      </c>
      <c r="D70" s="23">
        <v>10.7</v>
      </c>
      <c r="E70" s="23">
        <v>18.4</v>
      </c>
      <c r="F70" s="23">
        <v>7</v>
      </c>
      <c r="G70" s="23">
        <v>4.3</v>
      </c>
      <c r="H70" s="23">
        <v>12</v>
      </c>
      <c r="I70" s="23">
        <v>22</v>
      </c>
      <c r="J70" s="23">
        <v>6.9</v>
      </c>
      <c r="K70" s="23">
        <v>8.8</v>
      </c>
      <c r="L70" s="23"/>
      <c r="M70" s="24"/>
      <c r="N70" s="23"/>
      <c r="O70" s="23"/>
      <c r="P70" s="25">
        <f aca="true" t="shared" si="1" ref="P70:P133">O70/C70*100</f>
        <v>0</v>
      </c>
    </row>
    <row r="71" spans="1:16" ht="12.75">
      <c r="A71" s="23" t="s">
        <v>79</v>
      </c>
      <c r="B71" s="23" t="s">
        <v>97</v>
      </c>
      <c r="C71" s="23">
        <v>5.4</v>
      </c>
      <c r="D71" s="23">
        <v>3.2</v>
      </c>
      <c r="E71" s="23">
        <v>9.6</v>
      </c>
      <c r="F71" s="23">
        <v>8.6</v>
      </c>
      <c r="G71" s="23">
        <v>5.4</v>
      </c>
      <c r="H71" s="23">
        <v>4.9</v>
      </c>
      <c r="I71" s="23">
        <v>9.8</v>
      </c>
      <c r="J71" s="23">
        <v>2.8</v>
      </c>
      <c r="K71" s="23">
        <v>3.9</v>
      </c>
      <c r="L71" s="23"/>
      <c r="M71" s="24"/>
      <c r="N71" s="23"/>
      <c r="O71" s="23"/>
      <c r="P71" s="25">
        <f t="shared" si="1"/>
        <v>0</v>
      </c>
    </row>
    <row r="72" spans="1:16" ht="12.75">
      <c r="A72" s="23" t="s">
        <v>80</v>
      </c>
      <c r="B72" s="23" t="s">
        <v>97</v>
      </c>
      <c r="C72" s="23">
        <v>18.1</v>
      </c>
      <c r="D72" s="23">
        <v>9.8</v>
      </c>
      <c r="E72" s="23">
        <v>10.1</v>
      </c>
      <c r="F72" s="23">
        <v>15.8</v>
      </c>
      <c r="G72" s="23">
        <v>17.7</v>
      </c>
      <c r="H72" s="23">
        <v>17.2</v>
      </c>
      <c r="I72" s="23">
        <v>14.4</v>
      </c>
      <c r="J72" s="23">
        <v>15.3</v>
      </c>
      <c r="K72" s="23">
        <v>19.8</v>
      </c>
      <c r="L72" s="23">
        <v>12.2</v>
      </c>
      <c r="M72" s="24">
        <v>13.9</v>
      </c>
      <c r="N72" s="23">
        <v>20.1</v>
      </c>
      <c r="O72" s="23">
        <v>24.3</v>
      </c>
      <c r="P72" s="25">
        <f t="shared" si="1"/>
        <v>134.25414364640883</v>
      </c>
    </row>
    <row r="73" spans="1:16" ht="12.75">
      <c r="A73" s="23" t="s">
        <v>81</v>
      </c>
      <c r="B73" s="23" t="s">
        <v>97</v>
      </c>
      <c r="C73" s="23">
        <v>17.2</v>
      </c>
      <c r="D73" s="23">
        <v>11.2</v>
      </c>
      <c r="E73" s="23">
        <v>9.8</v>
      </c>
      <c r="F73" s="23">
        <v>8.5</v>
      </c>
      <c r="G73" s="23">
        <v>10.5</v>
      </c>
      <c r="H73" s="23">
        <v>16.3</v>
      </c>
      <c r="I73" s="23">
        <v>11.1</v>
      </c>
      <c r="J73" s="23">
        <v>11.1</v>
      </c>
      <c r="K73" s="23">
        <v>14.3</v>
      </c>
      <c r="L73" s="23">
        <v>32.1</v>
      </c>
      <c r="M73" s="24">
        <v>14.3</v>
      </c>
      <c r="N73" s="23"/>
      <c r="O73" s="23"/>
      <c r="P73" s="25">
        <f t="shared" si="1"/>
        <v>0</v>
      </c>
    </row>
    <row r="74" spans="1:16" ht="12.75">
      <c r="A74" s="23" t="s">
        <v>36</v>
      </c>
      <c r="B74" s="23"/>
      <c r="C74" s="23">
        <v>12946</v>
      </c>
      <c r="D74" s="23">
        <v>14156.7</v>
      </c>
      <c r="E74" s="23">
        <v>30778.1</v>
      </c>
      <c r="F74" s="23">
        <v>33694</v>
      </c>
      <c r="G74" s="23">
        <v>27757.2</v>
      </c>
      <c r="H74" s="23">
        <v>28093.1</v>
      </c>
      <c r="I74" s="23">
        <v>30297.5</v>
      </c>
      <c r="J74" s="23">
        <v>32094.7</v>
      </c>
      <c r="K74" s="23">
        <v>40990.4</v>
      </c>
      <c r="L74" s="23">
        <v>50292.7</v>
      </c>
      <c r="M74" s="24">
        <v>39046</v>
      </c>
      <c r="N74" s="23">
        <v>70152.2</v>
      </c>
      <c r="O74" s="26">
        <v>109266</v>
      </c>
      <c r="P74" s="25">
        <f t="shared" si="1"/>
        <v>844.0135949327978</v>
      </c>
    </row>
    <row r="75" spans="1:16" ht="12.75">
      <c r="A75" s="23" t="s">
        <v>82</v>
      </c>
      <c r="B75" s="23" t="s">
        <v>91</v>
      </c>
      <c r="C75" s="23">
        <v>12946</v>
      </c>
      <c r="D75" s="23">
        <v>14137.7</v>
      </c>
      <c r="E75" s="23">
        <v>30511.5</v>
      </c>
      <c r="F75" s="23">
        <v>31819</v>
      </c>
      <c r="G75" s="23">
        <v>26511.2</v>
      </c>
      <c r="H75" s="23">
        <v>26893.5</v>
      </c>
      <c r="I75" s="23">
        <v>27982.5</v>
      </c>
      <c r="J75" s="23">
        <v>28003.7</v>
      </c>
      <c r="K75" s="23">
        <v>33990.7</v>
      </c>
      <c r="L75" s="23">
        <v>50292.7</v>
      </c>
      <c r="M75" s="24">
        <v>34978.5</v>
      </c>
      <c r="N75" s="23">
        <v>70152.2</v>
      </c>
      <c r="O75" s="26">
        <v>109266</v>
      </c>
      <c r="P75" s="25">
        <f t="shared" si="1"/>
        <v>844.0135949327978</v>
      </c>
    </row>
    <row r="76" spans="1:16" ht="12.75">
      <c r="A76" s="23" t="s">
        <v>102</v>
      </c>
      <c r="B76" s="23"/>
      <c r="C76" s="23">
        <v>1055</v>
      </c>
      <c r="D76" s="23">
        <v>1088</v>
      </c>
      <c r="E76" s="23">
        <v>1124</v>
      </c>
      <c r="F76" s="23">
        <v>1140</v>
      </c>
      <c r="G76" s="23">
        <v>1146</v>
      </c>
      <c r="H76" s="23">
        <v>1272</v>
      </c>
      <c r="I76" s="23">
        <v>1250</v>
      </c>
      <c r="J76" s="23">
        <v>1140</v>
      </c>
      <c r="K76" s="23">
        <v>1215</v>
      </c>
      <c r="L76" s="23">
        <v>1395</v>
      </c>
      <c r="M76" s="24">
        <v>889</v>
      </c>
      <c r="N76" s="23">
        <v>1644</v>
      </c>
      <c r="O76" s="26">
        <v>2100</v>
      </c>
      <c r="P76" s="25">
        <f t="shared" si="1"/>
        <v>199.05213270142178</v>
      </c>
    </row>
    <row r="77" spans="1:16" ht="12.75">
      <c r="A77" s="23" t="s">
        <v>35</v>
      </c>
      <c r="B77" s="23" t="s">
        <v>97</v>
      </c>
      <c r="C77" s="23">
        <v>122.7</v>
      </c>
      <c r="D77" s="23">
        <v>126.9</v>
      </c>
      <c r="E77" s="23">
        <v>270.2</v>
      </c>
      <c r="F77" s="23">
        <v>253.1</v>
      </c>
      <c r="G77" s="23">
        <v>240.9</v>
      </c>
      <c r="H77" s="23">
        <v>221.2</v>
      </c>
      <c r="I77" s="23">
        <v>285.8</v>
      </c>
      <c r="J77" s="23">
        <v>305.6</v>
      </c>
      <c r="K77" s="23">
        <v>337.3</v>
      </c>
      <c r="L77" s="23">
        <v>360.5</v>
      </c>
      <c r="M77" s="24">
        <v>439.2</v>
      </c>
      <c r="N77" s="23">
        <v>426.7</v>
      </c>
      <c r="O77" s="26">
        <v>520.3</v>
      </c>
      <c r="P77" s="25">
        <f t="shared" si="1"/>
        <v>424.042379788101</v>
      </c>
    </row>
    <row r="78" spans="1:16" ht="12.75">
      <c r="A78" s="23" t="s">
        <v>82</v>
      </c>
      <c r="B78" s="23" t="s">
        <v>97</v>
      </c>
      <c r="C78" s="23">
        <v>122.7</v>
      </c>
      <c r="D78" s="23">
        <v>129.9</v>
      </c>
      <c r="E78" s="23">
        <v>271.4</v>
      </c>
      <c r="F78" s="23">
        <v>279.1</v>
      </c>
      <c r="G78" s="23">
        <v>231.3</v>
      </c>
      <c r="H78" s="23">
        <v>222.2</v>
      </c>
      <c r="I78" s="23">
        <v>279.8</v>
      </c>
      <c r="J78" s="23">
        <v>311.1</v>
      </c>
      <c r="K78" s="23">
        <v>328.4</v>
      </c>
      <c r="L78" s="23">
        <v>360.5</v>
      </c>
      <c r="M78" s="24">
        <v>439.2</v>
      </c>
      <c r="N78" s="23">
        <v>426.7</v>
      </c>
      <c r="O78" s="26">
        <v>520.3</v>
      </c>
      <c r="P78" s="25">
        <f t="shared" si="1"/>
        <v>424.042379788101</v>
      </c>
    </row>
    <row r="79" spans="1:16" ht="12.75">
      <c r="A79" s="23" t="s">
        <v>37</v>
      </c>
      <c r="B79" s="23" t="s">
        <v>91</v>
      </c>
      <c r="C79" s="23">
        <v>856</v>
      </c>
      <c r="D79" s="23">
        <v>100</v>
      </c>
      <c r="E79" s="23">
        <v>30286</v>
      </c>
      <c r="F79" s="23">
        <v>32960.8</v>
      </c>
      <c r="G79" s="23">
        <v>26170</v>
      </c>
      <c r="H79" s="23">
        <v>26446</v>
      </c>
      <c r="I79" s="23">
        <v>28263.3</v>
      </c>
      <c r="J79" s="23">
        <v>30312.6</v>
      </c>
      <c r="K79" s="23">
        <v>38350.8</v>
      </c>
      <c r="L79" s="23">
        <v>47212.1</v>
      </c>
      <c r="M79" s="24">
        <v>35318.9</v>
      </c>
      <c r="N79" s="23">
        <v>52815.3</v>
      </c>
      <c r="O79" s="23">
        <v>88363.8</v>
      </c>
      <c r="P79" s="25">
        <f t="shared" si="1"/>
        <v>10322.873831775702</v>
      </c>
    </row>
    <row r="80" spans="1:16" ht="12.75">
      <c r="A80" s="23" t="s">
        <v>38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4"/>
      <c r="N80" s="23"/>
      <c r="O80" s="23"/>
      <c r="P80" s="25"/>
    </row>
    <row r="81" spans="1:16" ht="12.75">
      <c r="A81" s="23" t="s">
        <v>39</v>
      </c>
      <c r="B81" s="23" t="s">
        <v>98</v>
      </c>
      <c r="C81" s="23">
        <v>60275</v>
      </c>
      <c r="D81" s="23">
        <v>62157</v>
      </c>
      <c r="E81" s="23">
        <v>86102</v>
      </c>
      <c r="F81" s="23">
        <v>104301</v>
      </c>
      <c r="G81" s="23">
        <v>132698</v>
      </c>
      <c r="H81" s="23">
        <v>148510</v>
      </c>
      <c r="I81" s="23">
        <v>167175</v>
      </c>
      <c r="J81" s="23">
        <v>184151</v>
      </c>
      <c r="K81" s="23">
        <v>146942</v>
      </c>
      <c r="L81" s="23">
        <v>213489</v>
      </c>
      <c r="M81" s="24">
        <v>277718</v>
      </c>
      <c r="N81" s="26">
        <v>428626</v>
      </c>
      <c r="O81" s="26">
        <v>436111</v>
      </c>
      <c r="P81" s="25">
        <f t="shared" si="1"/>
        <v>723.535462463708</v>
      </c>
    </row>
    <row r="82" spans="1:16" ht="12.75">
      <c r="A82" s="23" t="s">
        <v>83</v>
      </c>
      <c r="B82" s="23" t="s">
        <v>98</v>
      </c>
      <c r="C82" s="23">
        <v>32561</v>
      </c>
      <c r="D82" s="23">
        <v>32238</v>
      </c>
      <c r="E82" s="23">
        <v>42253</v>
      </c>
      <c r="F82" s="23">
        <v>66749</v>
      </c>
      <c r="G82" s="23">
        <v>78766</v>
      </c>
      <c r="H82" s="23">
        <v>86525</v>
      </c>
      <c r="I82" s="23">
        <v>95259</v>
      </c>
      <c r="J82" s="23">
        <v>103450</v>
      </c>
      <c r="K82" s="23">
        <v>80767</v>
      </c>
      <c r="L82" s="23">
        <v>113362</v>
      </c>
      <c r="M82" s="24">
        <v>157764</v>
      </c>
      <c r="N82" s="26">
        <v>259268</v>
      </c>
      <c r="O82" s="26">
        <v>241613</v>
      </c>
      <c r="P82" s="25">
        <f t="shared" si="1"/>
        <v>742.0318786278063</v>
      </c>
    </row>
    <row r="83" spans="1:16" ht="12.75">
      <c r="A83" s="23" t="s">
        <v>84</v>
      </c>
      <c r="B83" s="23" t="s">
        <v>98</v>
      </c>
      <c r="C83" s="23">
        <v>22975</v>
      </c>
      <c r="D83" s="23">
        <v>27235</v>
      </c>
      <c r="E83" s="23">
        <v>32579</v>
      </c>
      <c r="F83" s="23">
        <v>37915</v>
      </c>
      <c r="G83" s="23">
        <v>47765</v>
      </c>
      <c r="H83" s="23">
        <v>57343</v>
      </c>
      <c r="I83" s="23">
        <v>68821</v>
      </c>
      <c r="J83" s="23">
        <v>76640</v>
      </c>
      <c r="K83" s="23">
        <v>64828</v>
      </c>
      <c r="L83" s="23">
        <v>94791</v>
      </c>
      <c r="M83" s="24">
        <v>108995</v>
      </c>
      <c r="N83" s="26">
        <v>143583</v>
      </c>
      <c r="O83" s="26">
        <v>163835</v>
      </c>
      <c r="P83" s="25">
        <f t="shared" si="1"/>
        <v>713.10119695321</v>
      </c>
    </row>
    <row r="84" spans="1:16" ht="12.75">
      <c r="A84" s="23" t="s">
        <v>40</v>
      </c>
      <c r="B84" s="23" t="s">
        <v>98</v>
      </c>
      <c r="C84" s="23">
        <v>34720</v>
      </c>
      <c r="D84" s="23">
        <v>33682</v>
      </c>
      <c r="E84" s="23">
        <v>63216</v>
      </c>
      <c r="F84" s="23">
        <v>114155</v>
      </c>
      <c r="G84" s="23">
        <v>111374</v>
      </c>
      <c r="H84" s="23">
        <v>117107</v>
      </c>
      <c r="I84" s="23">
        <v>135420</v>
      </c>
      <c r="J84" s="23">
        <v>161709</v>
      </c>
      <c r="K84" s="23">
        <v>163818</v>
      </c>
      <c r="L84" s="23">
        <v>214364</v>
      </c>
      <c r="M84" s="24">
        <v>302257</v>
      </c>
      <c r="N84" s="26">
        <v>381549</v>
      </c>
      <c r="O84" s="26">
        <v>429268</v>
      </c>
      <c r="P84" s="25">
        <f t="shared" si="1"/>
        <v>1236.3709677419354</v>
      </c>
    </row>
    <row r="85" spans="1:16" ht="12.75">
      <c r="A85" s="23" t="s">
        <v>85</v>
      </c>
      <c r="B85" s="23" t="s">
        <v>98</v>
      </c>
      <c r="C85" s="23">
        <v>19943</v>
      </c>
      <c r="D85" s="23">
        <v>16761</v>
      </c>
      <c r="E85" s="23">
        <v>28349</v>
      </c>
      <c r="F85" s="23">
        <v>60689</v>
      </c>
      <c r="G85" s="23">
        <v>57826</v>
      </c>
      <c r="H85" s="23">
        <v>56525</v>
      </c>
      <c r="I85" s="23">
        <v>66183</v>
      </c>
      <c r="J85" s="23">
        <v>73219</v>
      </c>
      <c r="K85" s="23">
        <v>73185</v>
      </c>
      <c r="L85" s="23">
        <v>97507</v>
      </c>
      <c r="M85" s="24">
        <v>150405</v>
      </c>
      <c r="N85" s="26">
        <v>198896</v>
      </c>
      <c r="O85" s="26">
        <v>218574</v>
      </c>
      <c r="P85" s="25">
        <f t="shared" si="1"/>
        <v>1095.9935817078674</v>
      </c>
    </row>
    <row r="86" spans="1:16" ht="12.75">
      <c r="A86" s="23" t="s">
        <v>86</v>
      </c>
      <c r="B86" s="23" t="s">
        <v>98</v>
      </c>
      <c r="C86" s="23">
        <v>11957.8</v>
      </c>
      <c r="D86" s="23">
        <v>14998</v>
      </c>
      <c r="E86" s="23">
        <v>30995</v>
      </c>
      <c r="F86" s="23">
        <v>36277</v>
      </c>
      <c r="G86" s="23">
        <v>49803</v>
      </c>
      <c r="H86" s="23">
        <v>56733</v>
      </c>
      <c r="I86" s="23">
        <v>67019</v>
      </c>
      <c r="J86" s="23">
        <v>83758</v>
      </c>
      <c r="K86" s="23">
        <v>69264</v>
      </c>
      <c r="L86" s="23">
        <v>105825</v>
      </c>
      <c r="M86" s="24">
        <v>127405</v>
      </c>
      <c r="N86" s="26">
        <v>158315</v>
      </c>
      <c r="O86" s="26">
        <v>172245</v>
      </c>
      <c r="P86" s="25">
        <f t="shared" si="1"/>
        <v>1440.440549264915</v>
      </c>
    </row>
    <row r="87" spans="1:16" ht="25.5">
      <c r="A87" s="35" t="s">
        <v>247</v>
      </c>
      <c r="B87" s="23" t="s">
        <v>98</v>
      </c>
      <c r="C87" s="23">
        <v>38776</v>
      </c>
      <c r="D87" s="23">
        <v>40425</v>
      </c>
      <c r="E87" s="23">
        <v>53733</v>
      </c>
      <c r="F87" s="23">
        <v>70135</v>
      </c>
      <c r="G87" s="23">
        <v>87410</v>
      </c>
      <c r="H87" s="23">
        <v>98900</v>
      </c>
      <c r="I87" s="23">
        <v>116689</v>
      </c>
      <c r="J87" s="23">
        <v>131499</v>
      </c>
      <c r="K87" s="23">
        <v>127649</v>
      </c>
      <c r="L87" s="23">
        <v>166684</v>
      </c>
      <c r="M87" s="24">
        <v>217293</v>
      </c>
      <c r="N87" s="26">
        <v>289835</v>
      </c>
      <c r="O87" s="26">
        <v>368271</v>
      </c>
      <c r="P87" s="25">
        <f t="shared" si="1"/>
        <v>949.7395296059418</v>
      </c>
    </row>
    <row r="88" spans="1:16" ht="12.75">
      <c r="A88" s="23" t="s">
        <v>85</v>
      </c>
      <c r="B88" s="23" t="s">
        <v>98</v>
      </c>
      <c r="C88" s="23">
        <v>15711</v>
      </c>
      <c r="D88" s="23">
        <v>15923</v>
      </c>
      <c r="E88" s="23">
        <v>23343</v>
      </c>
      <c r="F88" s="23">
        <v>40065</v>
      </c>
      <c r="G88" s="23">
        <v>41008</v>
      </c>
      <c r="H88" s="23">
        <v>46814</v>
      </c>
      <c r="I88" s="23">
        <v>53368</v>
      </c>
      <c r="J88" s="23">
        <v>52513</v>
      </c>
      <c r="K88" s="23">
        <v>51253</v>
      </c>
      <c r="L88" s="23">
        <v>73733</v>
      </c>
      <c r="M88" s="24">
        <v>96930</v>
      </c>
      <c r="N88" s="23">
        <v>135355</v>
      </c>
      <c r="O88" s="26">
        <v>181188</v>
      </c>
      <c r="P88" s="25">
        <f t="shared" si="1"/>
        <v>1153.2556807332442</v>
      </c>
    </row>
    <row r="89" spans="1:16" ht="12.75">
      <c r="A89" s="23" t="s">
        <v>86</v>
      </c>
      <c r="B89" s="23" t="s">
        <v>98</v>
      </c>
      <c r="C89" s="23">
        <v>19623</v>
      </c>
      <c r="D89" s="23">
        <v>21762</v>
      </c>
      <c r="E89" s="23">
        <v>25878</v>
      </c>
      <c r="F89" s="23">
        <v>32031</v>
      </c>
      <c r="G89" s="23">
        <v>41228</v>
      </c>
      <c r="H89" s="23">
        <v>47866</v>
      </c>
      <c r="I89" s="23">
        <v>60703</v>
      </c>
      <c r="J89" s="23">
        <v>74764</v>
      </c>
      <c r="K89" s="23">
        <v>54249</v>
      </c>
      <c r="L89" s="23">
        <v>81112</v>
      </c>
      <c r="M89" s="24">
        <v>97664</v>
      </c>
      <c r="N89" s="23">
        <v>127821</v>
      </c>
      <c r="O89" s="26">
        <v>153703</v>
      </c>
      <c r="P89" s="25">
        <f t="shared" si="1"/>
        <v>783.2798246955103</v>
      </c>
    </row>
    <row r="90" spans="1:16" ht="12.75">
      <c r="A90" s="23" t="s">
        <v>41</v>
      </c>
      <c r="B90" s="23" t="s">
        <v>98</v>
      </c>
      <c r="C90" s="23">
        <v>-1985</v>
      </c>
      <c r="D90" s="23">
        <v>-6401</v>
      </c>
      <c r="E90" s="23">
        <v>9490</v>
      </c>
      <c r="F90" s="23">
        <v>25136</v>
      </c>
      <c r="G90" s="23">
        <v>24964</v>
      </c>
      <c r="H90" s="23">
        <v>18205</v>
      </c>
      <c r="I90" s="23">
        <v>17731</v>
      </c>
      <c r="J90" s="23">
        <v>30210</v>
      </c>
      <c r="K90" s="23">
        <v>36169</v>
      </c>
      <c r="L90" s="23">
        <v>47205</v>
      </c>
      <c r="M90" s="24">
        <v>82139</v>
      </c>
      <c r="N90" s="23">
        <v>85271</v>
      </c>
      <c r="O90" s="26">
        <v>56811</v>
      </c>
      <c r="P90" s="25">
        <f t="shared" si="1"/>
        <v>-2862.015113350126</v>
      </c>
    </row>
    <row r="91" spans="1:16" ht="12.75">
      <c r="A91" s="23" t="s">
        <v>85</v>
      </c>
      <c r="B91" s="23" t="s">
        <v>98</v>
      </c>
      <c r="C91" s="23">
        <v>3053</v>
      </c>
      <c r="D91" s="23">
        <v>642</v>
      </c>
      <c r="E91" s="23">
        <v>5006</v>
      </c>
      <c r="F91" s="23">
        <v>20624</v>
      </c>
      <c r="G91" s="23">
        <v>16818</v>
      </c>
      <c r="H91" s="23">
        <v>9709</v>
      </c>
      <c r="I91" s="23">
        <v>12815</v>
      </c>
      <c r="J91" s="23">
        <v>20706</v>
      </c>
      <c r="K91" s="23">
        <v>21932</v>
      </c>
      <c r="L91" s="23">
        <v>23774</v>
      </c>
      <c r="M91" s="24">
        <v>53475</v>
      </c>
      <c r="N91" s="23">
        <v>57633</v>
      </c>
      <c r="O91" s="26">
        <v>37386</v>
      </c>
      <c r="P91" s="25">
        <f t="shared" si="1"/>
        <v>1224.5660006550934</v>
      </c>
    </row>
    <row r="92" spans="1:16" ht="12.75">
      <c r="A92" s="23" t="s">
        <v>86</v>
      </c>
      <c r="B92" s="23" t="s">
        <v>98</v>
      </c>
      <c r="C92" s="23">
        <v>-2857</v>
      </c>
      <c r="D92" s="23">
        <v>-6942</v>
      </c>
      <c r="E92" s="23">
        <v>5113</v>
      </c>
      <c r="F92" s="23">
        <v>4262</v>
      </c>
      <c r="G92" s="23">
        <v>8575</v>
      </c>
      <c r="H92" s="23">
        <v>8856</v>
      </c>
      <c r="I92" s="23">
        <v>6316</v>
      </c>
      <c r="J92" s="23">
        <v>8994</v>
      </c>
      <c r="K92" s="23">
        <v>15015</v>
      </c>
      <c r="L92" s="23">
        <v>24713</v>
      </c>
      <c r="M92" s="24">
        <v>29741</v>
      </c>
      <c r="N92" s="23">
        <v>25811</v>
      </c>
      <c r="O92" s="26">
        <v>18542</v>
      </c>
      <c r="P92" s="25">
        <f t="shared" si="1"/>
        <v>-649.0024501225062</v>
      </c>
    </row>
    <row r="93" spans="1:16" ht="12.75">
      <c r="A93" s="23" t="s">
        <v>42</v>
      </c>
      <c r="B93" s="23" t="s">
        <v>98</v>
      </c>
      <c r="C93" s="23">
        <v>-2602</v>
      </c>
      <c r="D93" s="23">
        <v>-965</v>
      </c>
      <c r="E93" s="23">
        <v>16183</v>
      </c>
      <c r="F93" s="23">
        <v>24119</v>
      </c>
      <c r="G93" s="23">
        <v>22685</v>
      </c>
      <c r="H93" s="23">
        <v>14518</v>
      </c>
      <c r="I93" s="23">
        <v>18092</v>
      </c>
      <c r="J93" s="23">
        <v>33976</v>
      </c>
      <c r="K93" s="23">
        <v>28842</v>
      </c>
      <c r="L93" s="23">
        <v>41864</v>
      </c>
      <c r="M93" s="24">
        <v>70380</v>
      </c>
      <c r="N93" s="23">
        <v>70120</v>
      </c>
      <c r="O93" s="26">
        <v>43997</v>
      </c>
      <c r="P93" s="25">
        <f t="shared" si="1"/>
        <v>-1690.8916218293618</v>
      </c>
    </row>
    <row r="94" spans="1:16" ht="12.75">
      <c r="A94" s="23" t="s">
        <v>43</v>
      </c>
      <c r="B94" s="23" t="s">
        <v>99</v>
      </c>
      <c r="C94" s="23">
        <v>-6.7</v>
      </c>
      <c r="D94" s="23">
        <v>-2.3</v>
      </c>
      <c r="E94" s="23">
        <v>30</v>
      </c>
      <c r="F94" s="23">
        <v>27.9</v>
      </c>
      <c r="G94" s="23">
        <v>25.9</v>
      </c>
      <c r="H94" s="23">
        <v>14.6</v>
      </c>
      <c r="I94" s="23">
        <v>15.9</v>
      </c>
      <c r="J94" s="23">
        <v>29</v>
      </c>
      <c r="K94" s="23">
        <v>23</v>
      </c>
      <c r="L94" s="23">
        <v>25</v>
      </c>
      <c r="M94" s="24">
        <v>32</v>
      </c>
      <c r="N94" s="23">
        <v>30</v>
      </c>
      <c r="O94" s="26">
        <v>22</v>
      </c>
      <c r="P94" s="25">
        <f t="shared" si="1"/>
        <v>-328.35820895522386</v>
      </c>
    </row>
    <row r="95" spans="1:16" ht="12.75">
      <c r="A95" s="23" t="s">
        <v>44</v>
      </c>
      <c r="B95" s="23" t="s">
        <v>98</v>
      </c>
      <c r="C95" s="23">
        <v>7431</v>
      </c>
      <c r="D95" s="23">
        <v>7528</v>
      </c>
      <c r="E95" s="23">
        <v>9127</v>
      </c>
      <c r="F95" s="23">
        <v>11485</v>
      </c>
      <c r="G95" s="23">
        <v>17427</v>
      </c>
      <c r="H95" s="23">
        <v>23281</v>
      </c>
      <c r="I95" s="23">
        <v>24894</v>
      </c>
      <c r="J95" s="23">
        <v>35595</v>
      </c>
      <c r="K95" s="23">
        <v>26980</v>
      </c>
      <c r="L95" s="23">
        <v>39081</v>
      </c>
      <c r="M95" s="24">
        <v>54894</v>
      </c>
      <c r="N95" s="23">
        <v>83042</v>
      </c>
      <c r="O95" s="26">
        <v>88063</v>
      </c>
      <c r="P95" s="25">
        <f t="shared" si="1"/>
        <v>1185.076032835419</v>
      </c>
    </row>
    <row r="96" spans="1:16" ht="12.75">
      <c r="A96" s="23" t="s">
        <v>45</v>
      </c>
      <c r="B96" s="23" t="s">
        <v>100</v>
      </c>
      <c r="C96" s="23">
        <v>247</v>
      </c>
      <c r="D96" s="23">
        <v>259</v>
      </c>
      <c r="E96" s="23">
        <v>333</v>
      </c>
      <c r="F96" s="23">
        <v>399</v>
      </c>
      <c r="G96" s="23">
        <v>623</v>
      </c>
      <c r="H96" s="23">
        <v>866</v>
      </c>
      <c r="I96" s="23">
        <v>1182</v>
      </c>
      <c r="J96" s="23">
        <v>1698</v>
      </c>
      <c r="K96" s="23">
        <v>2185</v>
      </c>
      <c r="L96" s="23">
        <v>3114</v>
      </c>
      <c r="M96" s="24">
        <v>4570</v>
      </c>
      <c r="N96" s="23">
        <v>6473</v>
      </c>
      <c r="O96" s="26">
        <v>7848</v>
      </c>
      <c r="P96" s="25">
        <f t="shared" si="1"/>
        <v>3177.327935222672</v>
      </c>
    </row>
    <row r="97" spans="1:16" ht="12.75">
      <c r="A97" s="23" t="s">
        <v>46</v>
      </c>
      <c r="B97" s="23" t="s">
        <v>101</v>
      </c>
      <c r="C97" s="23">
        <v>2485</v>
      </c>
      <c r="D97" s="23">
        <v>2429</v>
      </c>
      <c r="E97" s="23">
        <v>2280</v>
      </c>
      <c r="F97" s="23">
        <v>2394</v>
      </c>
      <c r="G97" s="23">
        <v>2332</v>
      </c>
      <c r="H97" s="23">
        <v>2230</v>
      </c>
      <c r="I97" s="23">
        <v>1754</v>
      </c>
      <c r="J97" s="23">
        <v>1747</v>
      </c>
      <c r="K97" s="23">
        <v>951</v>
      </c>
      <c r="L97" s="23">
        <v>1046</v>
      </c>
      <c r="M97" s="24">
        <v>1001</v>
      </c>
      <c r="N97" s="23">
        <v>1069</v>
      </c>
      <c r="O97" s="26">
        <v>935</v>
      </c>
      <c r="P97" s="25">
        <f t="shared" si="1"/>
        <v>37.62575452716298</v>
      </c>
    </row>
    <row r="98" spans="1:16" ht="12.75">
      <c r="A98" s="23" t="s">
        <v>47</v>
      </c>
      <c r="B98" s="23" t="s">
        <v>98</v>
      </c>
      <c r="C98" s="23">
        <v>36359</v>
      </c>
      <c r="D98" s="23">
        <v>50939</v>
      </c>
      <c r="E98" s="23">
        <v>80404</v>
      </c>
      <c r="F98" s="23">
        <v>96587</v>
      </c>
      <c r="G98" s="23">
        <v>96876</v>
      </c>
      <c r="H98" s="23">
        <v>98066</v>
      </c>
      <c r="I98" s="23">
        <v>95058</v>
      </c>
      <c r="J98" s="23">
        <v>73089</v>
      </c>
      <c r="K98" s="23">
        <v>39278</v>
      </c>
      <c r="L98" s="23">
        <v>59381</v>
      </c>
      <c r="M98" s="24">
        <v>76385</v>
      </c>
      <c r="N98" s="23">
        <v>177691</v>
      </c>
      <c r="O98" s="23">
        <v>198555</v>
      </c>
      <c r="P98" s="25">
        <f t="shared" si="1"/>
        <v>546.095877224346</v>
      </c>
    </row>
    <row r="99" spans="1:16" ht="12.75">
      <c r="A99" s="23" t="s">
        <v>89</v>
      </c>
      <c r="B99" s="23" t="s">
        <v>98</v>
      </c>
      <c r="C99" s="23">
        <v>2704</v>
      </c>
      <c r="D99" s="23">
        <v>3106</v>
      </c>
      <c r="E99" s="23">
        <v>2798</v>
      </c>
      <c r="F99" s="23">
        <v>2540</v>
      </c>
      <c r="G99" s="23">
        <v>2980</v>
      </c>
      <c r="H99" s="23">
        <v>5440</v>
      </c>
      <c r="I99" s="23">
        <v>4760</v>
      </c>
      <c r="J99" s="23">
        <v>4637</v>
      </c>
      <c r="K99" s="23">
        <v>1973</v>
      </c>
      <c r="L99" s="23">
        <v>3352</v>
      </c>
      <c r="M99" s="24">
        <v>3626</v>
      </c>
      <c r="N99" s="23">
        <v>5551</v>
      </c>
      <c r="O99" s="23">
        <v>5324</v>
      </c>
      <c r="P99" s="25">
        <f t="shared" si="1"/>
        <v>196.89349112426035</v>
      </c>
    </row>
    <row r="100" spans="1:16" ht="12.75">
      <c r="A100" s="23" t="s">
        <v>88</v>
      </c>
      <c r="B100" s="23" t="s">
        <v>98</v>
      </c>
      <c r="C100" s="23">
        <v>7337</v>
      </c>
      <c r="D100" s="23">
        <v>6436</v>
      </c>
      <c r="E100" s="23">
        <v>9144</v>
      </c>
      <c r="F100" s="23">
        <v>13450</v>
      </c>
      <c r="G100" s="23">
        <v>12875</v>
      </c>
      <c r="H100" s="23">
        <v>13087</v>
      </c>
      <c r="I100" s="23">
        <v>18056</v>
      </c>
      <c r="J100" s="23">
        <v>8394</v>
      </c>
      <c r="K100" s="23">
        <v>1102</v>
      </c>
      <c r="L100" s="23">
        <v>1614</v>
      </c>
      <c r="M100" s="24">
        <v>4228</v>
      </c>
      <c r="N100" s="23">
        <v>4295</v>
      </c>
      <c r="O100" s="23">
        <v>4125</v>
      </c>
      <c r="P100" s="25">
        <f t="shared" si="1"/>
        <v>56.22188905547226</v>
      </c>
    </row>
    <row r="101" spans="1:16" ht="12.75">
      <c r="A101" s="23" t="s">
        <v>87</v>
      </c>
      <c r="B101" s="23" t="s">
        <v>98</v>
      </c>
      <c r="C101" s="23">
        <v>13822</v>
      </c>
      <c r="D101" s="23">
        <v>20848</v>
      </c>
      <c r="E101" s="23">
        <v>38139</v>
      </c>
      <c r="F101" s="23">
        <v>40257</v>
      </c>
      <c r="G101" s="23">
        <v>42365</v>
      </c>
      <c r="H101" s="23">
        <v>31459</v>
      </c>
      <c r="I101" s="23">
        <v>34287</v>
      </c>
      <c r="J101" s="23">
        <v>20807</v>
      </c>
      <c r="K101" s="23">
        <v>950</v>
      </c>
      <c r="L101" s="23">
        <v>996</v>
      </c>
      <c r="M101" s="24">
        <v>1393</v>
      </c>
      <c r="N101" s="23">
        <v>2007</v>
      </c>
      <c r="O101" s="23">
        <v>1885</v>
      </c>
      <c r="P101" s="25">
        <f t="shared" si="1"/>
        <v>13.637679062364347</v>
      </c>
    </row>
    <row r="102" spans="1:16" ht="12.75">
      <c r="A102" s="23" t="s">
        <v>48</v>
      </c>
      <c r="B102" s="23" t="s">
        <v>100</v>
      </c>
      <c r="C102" s="23">
        <v>110</v>
      </c>
      <c r="D102" s="23">
        <v>117</v>
      </c>
      <c r="E102" s="23">
        <v>142</v>
      </c>
      <c r="F102" s="23">
        <v>194.2</v>
      </c>
      <c r="G102" s="23">
        <v>267</v>
      </c>
      <c r="H102" s="23">
        <v>270.7</v>
      </c>
      <c r="I102" s="23">
        <v>310.9</v>
      </c>
      <c r="J102" s="23">
        <v>366.7</v>
      </c>
      <c r="K102" s="23">
        <v>490</v>
      </c>
      <c r="L102" s="23">
        <v>471.9</v>
      </c>
      <c r="M102" s="24">
        <v>513.2</v>
      </c>
      <c r="N102" s="23">
        <v>662</v>
      </c>
      <c r="O102" s="26">
        <v>761.2</v>
      </c>
      <c r="P102" s="25">
        <f t="shared" si="1"/>
        <v>692.0000000000001</v>
      </c>
    </row>
    <row r="103" spans="1:16" ht="12.75">
      <c r="A103" s="23" t="s">
        <v>49</v>
      </c>
      <c r="B103" s="23" t="s">
        <v>100</v>
      </c>
      <c r="C103" s="23">
        <v>1386</v>
      </c>
      <c r="D103" s="23">
        <v>1262</v>
      </c>
      <c r="E103" s="23">
        <v>1347</v>
      </c>
      <c r="F103" s="23">
        <v>1788</v>
      </c>
      <c r="G103" s="23">
        <v>1766</v>
      </c>
      <c r="H103" s="23">
        <v>2186</v>
      </c>
      <c r="I103" s="23">
        <v>2737</v>
      </c>
      <c r="J103" s="23">
        <v>3502</v>
      </c>
      <c r="K103" s="23">
        <v>4512</v>
      </c>
      <c r="L103" s="23">
        <v>3925</v>
      </c>
      <c r="M103" s="24">
        <v>4543.5</v>
      </c>
      <c r="N103" s="23">
        <v>4734</v>
      </c>
      <c r="O103" s="26">
        <v>6316</v>
      </c>
      <c r="P103" s="25">
        <f t="shared" si="1"/>
        <v>455.6998556998557</v>
      </c>
    </row>
    <row r="104" spans="1:16" ht="12.75">
      <c r="A104" s="23" t="s">
        <v>50</v>
      </c>
      <c r="B104" s="23" t="s">
        <v>100</v>
      </c>
      <c r="C104" s="23">
        <v>3582</v>
      </c>
      <c r="D104" s="23">
        <v>2721</v>
      </c>
      <c r="E104" s="23">
        <v>3094</v>
      </c>
      <c r="F104" s="23">
        <v>4480</v>
      </c>
      <c r="G104" s="23">
        <v>4429</v>
      </c>
      <c r="H104" s="23">
        <v>4936</v>
      </c>
      <c r="I104" s="23">
        <v>5149</v>
      </c>
      <c r="J104" s="23">
        <v>6425</v>
      </c>
      <c r="K104" s="23">
        <v>9204</v>
      </c>
      <c r="L104" s="23">
        <v>7615.8</v>
      </c>
      <c r="M104" s="24">
        <v>4232.4</v>
      </c>
      <c r="N104" s="23">
        <v>4808</v>
      </c>
      <c r="O104" s="26">
        <v>4229.58</v>
      </c>
      <c r="P104" s="25">
        <f t="shared" si="1"/>
        <v>118.07872696817421</v>
      </c>
    </row>
    <row r="105" spans="1:16" ht="12.75">
      <c r="A105" s="23" t="s">
        <v>51</v>
      </c>
      <c r="B105" s="23" t="s">
        <v>100</v>
      </c>
      <c r="C105" s="23">
        <v>46</v>
      </c>
      <c r="D105" s="23">
        <v>57.8</v>
      </c>
      <c r="E105" s="23">
        <v>90.7</v>
      </c>
      <c r="F105" s="23">
        <v>112</v>
      </c>
      <c r="G105" s="23">
        <v>119.5</v>
      </c>
      <c r="H105" s="23">
        <v>125.2</v>
      </c>
      <c r="I105" s="23">
        <v>161.5</v>
      </c>
      <c r="J105" s="23">
        <v>176.3</v>
      </c>
      <c r="K105" s="23">
        <v>198.4</v>
      </c>
      <c r="L105" s="23">
        <v>204.9</v>
      </c>
      <c r="M105" s="24">
        <v>263.5</v>
      </c>
      <c r="N105" s="23">
        <v>306</v>
      </c>
      <c r="O105" s="26">
        <v>279.32</v>
      </c>
      <c r="P105" s="25">
        <f t="shared" si="1"/>
        <v>607.2173913043479</v>
      </c>
    </row>
    <row r="106" spans="1:16" ht="12.75">
      <c r="A106" s="23" t="s">
        <v>52</v>
      </c>
      <c r="B106" s="23" t="s">
        <v>100</v>
      </c>
      <c r="C106" s="23">
        <v>20.3</v>
      </c>
      <c r="D106" s="23">
        <v>25.7</v>
      </c>
      <c r="E106" s="23">
        <v>25</v>
      </c>
      <c r="F106" s="23">
        <v>37</v>
      </c>
      <c r="G106" s="23">
        <v>55.8</v>
      </c>
      <c r="H106" s="23">
        <v>54.4</v>
      </c>
      <c r="I106" s="23">
        <v>60.2</v>
      </c>
      <c r="J106" s="23">
        <v>61</v>
      </c>
      <c r="K106" s="23">
        <v>64.2</v>
      </c>
      <c r="L106" s="23">
        <v>61</v>
      </c>
      <c r="M106" s="24">
        <v>63.1</v>
      </c>
      <c r="N106" s="23">
        <v>94</v>
      </c>
      <c r="O106" s="26">
        <v>86.95</v>
      </c>
      <c r="P106" s="25">
        <f t="shared" si="1"/>
        <v>428.32512315270935</v>
      </c>
    </row>
    <row r="107" spans="1:16" ht="12.75">
      <c r="A107" s="23" t="s">
        <v>53</v>
      </c>
      <c r="B107" s="23" t="s">
        <v>100</v>
      </c>
      <c r="C107" s="23"/>
      <c r="D107" s="23"/>
      <c r="E107" s="23">
        <v>126.3</v>
      </c>
      <c r="F107" s="23">
        <v>306</v>
      </c>
      <c r="G107" s="23">
        <v>282.7</v>
      </c>
      <c r="H107" s="23">
        <v>246.2</v>
      </c>
      <c r="I107" s="23"/>
      <c r="J107" s="23"/>
      <c r="K107" s="23"/>
      <c r="L107" s="23"/>
      <c r="M107" s="24"/>
      <c r="N107" s="23"/>
      <c r="O107" s="23"/>
      <c r="P107" s="25"/>
    </row>
    <row r="108" spans="1:16" ht="12.75">
      <c r="A108" s="23" t="s">
        <v>54</v>
      </c>
      <c r="B108" s="23" t="s">
        <v>96</v>
      </c>
      <c r="C108" s="23"/>
      <c r="D108" s="23">
        <v>63542</v>
      </c>
      <c r="E108" s="23">
        <v>65812</v>
      </c>
      <c r="F108" s="23">
        <v>65813</v>
      </c>
      <c r="G108" s="23">
        <v>61460</v>
      </c>
      <c r="H108" s="23">
        <v>60494</v>
      </c>
      <c r="I108" s="23">
        <v>60454</v>
      </c>
      <c r="J108" s="23">
        <v>60454</v>
      </c>
      <c r="K108" s="23">
        <v>60454</v>
      </c>
      <c r="L108" s="23">
        <v>56623</v>
      </c>
      <c r="M108" s="24">
        <v>53104</v>
      </c>
      <c r="N108" s="23">
        <v>53841</v>
      </c>
      <c r="O108" s="26">
        <v>58548</v>
      </c>
      <c r="P108" s="25"/>
    </row>
    <row r="109" spans="1:16" ht="12.75">
      <c r="A109" s="23" t="s">
        <v>90</v>
      </c>
      <c r="B109" s="23" t="s">
        <v>96</v>
      </c>
      <c r="C109" s="23"/>
      <c r="D109" s="23">
        <v>46618</v>
      </c>
      <c r="E109" s="23">
        <v>47828</v>
      </c>
      <c r="F109" s="23">
        <v>47828</v>
      </c>
      <c r="G109" s="23">
        <v>47828</v>
      </c>
      <c r="H109" s="23">
        <v>46155</v>
      </c>
      <c r="I109" s="23">
        <v>47282</v>
      </c>
      <c r="J109" s="23">
        <v>45832</v>
      </c>
      <c r="K109" s="23">
        <v>45832</v>
      </c>
      <c r="L109" s="23">
        <v>42179</v>
      </c>
      <c r="M109" s="24">
        <v>41983</v>
      </c>
      <c r="N109" s="23">
        <v>40898</v>
      </c>
      <c r="O109" s="26">
        <v>43932</v>
      </c>
      <c r="P109" s="25"/>
    </row>
    <row r="110" spans="1:16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4"/>
      <c r="N110" s="23"/>
      <c r="O110" s="23"/>
      <c r="P110" s="25"/>
    </row>
    <row r="111" spans="1:16" ht="12.75">
      <c r="A111" s="10" t="s">
        <v>159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1"/>
      <c r="N111" s="20"/>
      <c r="O111" s="20"/>
      <c r="P111" s="25"/>
    </row>
    <row r="112" spans="1:16" ht="12.75">
      <c r="A112" s="23" t="s">
        <v>254</v>
      </c>
      <c r="B112" s="23" t="s">
        <v>98</v>
      </c>
      <c r="C112" s="23">
        <v>59006</v>
      </c>
      <c r="D112" s="23">
        <v>66988</v>
      </c>
      <c r="E112" s="23">
        <v>130346</v>
      </c>
      <c r="F112" s="23">
        <v>214705</v>
      </c>
      <c r="G112" s="23">
        <v>255005</v>
      </c>
      <c r="H112" s="23">
        <v>284311</v>
      </c>
      <c r="I112" s="23">
        <v>353241</v>
      </c>
      <c r="J112" s="23">
        <v>491860</v>
      </c>
      <c r="K112" s="23">
        <v>615397</v>
      </c>
      <c r="L112" s="23">
        <v>739408</v>
      </c>
      <c r="M112" s="24">
        <v>885353</v>
      </c>
      <c r="N112" s="23">
        <v>1057503</v>
      </c>
      <c r="O112" s="23">
        <v>1199689</v>
      </c>
      <c r="P112" s="25">
        <f t="shared" si="1"/>
        <v>2033.1644239568857</v>
      </c>
    </row>
    <row r="113" spans="1:16" ht="12.75">
      <c r="A113" s="23" t="s">
        <v>160</v>
      </c>
      <c r="B113" s="23" t="s">
        <v>98</v>
      </c>
      <c r="C113" s="23">
        <v>16165</v>
      </c>
      <c r="D113" s="23">
        <v>14276</v>
      </c>
      <c r="E113" s="23">
        <v>20035</v>
      </c>
      <c r="F113" s="23">
        <v>50981</v>
      </c>
      <c r="G113" s="23">
        <v>40754</v>
      </c>
      <c r="H113" s="23">
        <v>43131</v>
      </c>
      <c r="I113" s="23">
        <v>71653</v>
      </c>
      <c r="J113" s="23">
        <v>139706</v>
      </c>
      <c r="K113" s="23">
        <v>119019</v>
      </c>
      <c r="L113" s="23">
        <v>143173</v>
      </c>
      <c r="M113" s="24">
        <v>158141</v>
      </c>
      <c r="N113" s="23">
        <v>152791</v>
      </c>
      <c r="O113" s="23">
        <v>14918</v>
      </c>
      <c r="P113" s="25">
        <f t="shared" si="1"/>
        <v>92.28580266006804</v>
      </c>
    </row>
    <row r="114" spans="1:16" ht="12.75">
      <c r="A114" s="23" t="s">
        <v>161</v>
      </c>
      <c r="B114" s="23" t="s">
        <v>98</v>
      </c>
      <c r="C114" s="23">
        <v>19308</v>
      </c>
      <c r="D114" s="23">
        <v>24669</v>
      </c>
      <c r="E114" s="23">
        <v>65928</v>
      </c>
      <c r="F114" s="23">
        <v>92079</v>
      </c>
      <c r="G114" s="23">
        <v>119788</v>
      </c>
      <c r="H114" s="23">
        <v>130960</v>
      </c>
      <c r="I114" s="23">
        <v>169320</v>
      </c>
      <c r="J114" s="23">
        <v>219525</v>
      </c>
      <c r="K114" s="23">
        <v>336680</v>
      </c>
      <c r="L114" s="23">
        <v>440992</v>
      </c>
      <c r="M114" s="24">
        <v>624736</v>
      </c>
      <c r="N114" s="23">
        <v>741056</v>
      </c>
      <c r="O114" s="23">
        <v>1015095</v>
      </c>
      <c r="P114" s="25">
        <f t="shared" si="1"/>
        <v>5257.380360472343</v>
      </c>
    </row>
    <row r="115" spans="1:16" ht="12.75">
      <c r="A115" s="23" t="s">
        <v>162</v>
      </c>
      <c r="B115" s="23" t="s">
        <v>98</v>
      </c>
      <c r="C115" s="23">
        <v>23534</v>
      </c>
      <c r="D115" s="23">
        <v>28043</v>
      </c>
      <c r="E115" s="23">
        <v>44142</v>
      </c>
      <c r="F115" s="23">
        <v>71645</v>
      </c>
      <c r="G115" s="23">
        <v>94463</v>
      </c>
      <c r="H115" s="23">
        <v>110220</v>
      </c>
      <c r="I115" s="23">
        <v>112268</v>
      </c>
      <c r="J115" s="23">
        <v>130332</v>
      </c>
      <c r="K115" s="23">
        <v>154770</v>
      </c>
      <c r="L115" s="23">
        <v>148274</v>
      </c>
      <c r="M115" s="24">
        <v>95166</v>
      </c>
      <c r="N115" s="23">
        <v>99361</v>
      </c>
      <c r="O115" s="23">
        <v>129056</v>
      </c>
      <c r="P115" s="25">
        <f t="shared" si="1"/>
        <v>548.38106569219</v>
      </c>
    </row>
    <row r="116" spans="1:16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4"/>
      <c r="N116" s="23"/>
      <c r="O116" s="23"/>
      <c r="P116" s="25"/>
    </row>
    <row r="117" spans="1:16" ht="25.5">
      <c r="A117" s="23" t="s">
        <v>255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4"/>
      <c r="N117" s="23"/>
      <c r="O117" s="23"/>
      <c r="P117" s="25"/>
    </row>
    <row r="118" spans="1:16" ht="12.75">
      <c r="A118" s="23" t="s">
        <v>163</v>
      </c>
      <c r="B118" s="23" t="s">
        <v>229</v>
      </c>
      <c r="C118" s="23">
        <v>1570</v>
      </c>
      <c r="D118" s="23">
        <v>1810</v>
      </c>
      <c r="E118" s="23">
        <v>1298</v>
      </c>
      <c r="F118" s="23">
        <v>1440</v>
      </c>
      <c r="G118" s="23">
        <v>1435</v>
      </c>
      <c r="H118" s="23">
        <v>1642</v>
      </c>
      <c r="I118" s="23">
        <v>1689</v>
      </c>
      <c r="J118" s="23">
        <v>1575</v>
      </c>
      <c r="K118" s="23">
        <v>1361</v>
      </c>
      <c r="L118" s="23">
        <v>1161</v>
      </c>
      <c r="M118" s="24">
        <v>1045</v>
      </c>
      <c r="N118" s="23">
        <v>693</v>
      </c>
      <c r="O118" s="23">
        <v>652</v>
      </c>
      <c r="P118" s="25">
        <f t="shared" si="1"/>
        <v>41.52866242038217</v>
      </c>
    </row>
    <row r="119" spans="1:16" ht="12.75">
      <c r="A119" s="23" t="s">
        <v>164</v>
      </c>
      <c r="B119" s="23" t="s">
        <v>229</v>
      </c>
      <c r="C119" s="23">
        <v>1113</v>
      </c>
      <c r="D119" s="23">
        <v>1175</v>
      </c>
      <c r="E119" s="23">
        <v>1250</v>
      </c>
      <c r="F119" s="23">
        <v>1253</v>
      </c>
      <c r="G119" s="23">
        <v>1116</v>
      </c>
      <c r="H119" s="23">
        <v>1003</v>
      </c>
      <c r="I119" s="23">
        <v>1054</v>
      </c>
      <c r="J119" s="23">
        <v>1199</v>
      </c>
      <c r="K119" s="23">
        <v>1144</v>
      </c>
      <c r="L119" s="23">
        <v>1047</v>
      </c>
      <c r="M119" s="24">
        <v>827</v>
      </c>
      <c r="N119" s="23">
        <v>604</v>
      </c>
      <c r="O119" s="23">
        <v>663</v>
      </c>
      <c r="P119" s="25">
        <f t="shared" si="1"/>
        <v>59.56873315363881</v>
      </c>
    </row>
    <row r="120" spans="1:16" ht="12.75">
      <c r="A120" s="23" t="s">
        <v>230</v>
      </c>
      <c r="B120" s="23" t="s">
        <v>229</v>
      </c>
      <c r="C120" s="23">
        <v>502</v>
      </c>
      <c r="D120" s="23">
        <v>536</v>
      </c>
      <c r="E120" s="23">
        <v>440</v>
      </c>
      <c r="F120" s="23">
        <v>632</v>
      </c>
      <c r="G120" s="23">
        <v>880.3</v>
      </c>
      <c r="H120" s="23">
        <v>1043.5</v>
      </c>
      <c r="I120" s="23">
        <v>1221.1</v>
      </c>
      <c r="J120" s="23">
        <v>1489</v>
      </c>
      <c r="K120" s="23">
        <v>1430.4</v>
      </c>
      <c r="L120" s="23">
        <v>983.4</v>
      </c>
      <c r="M120" s="24">
        <v>954</v>
      </c>
      <c r="N120" s="23">
        <v>116</v>
      </c>
      <c r="O120" s="23">
        <v>129.4</v>
      </c>
      <c r="P120" s="25">
        <f t="shared" si="1"/>
        <v>25.776892430278885</v>
      </c>
    </row>
    <row r="121" spans="1:16" ht="12.75">
      <c r="A121" s="23" t="s">
        <v>231</v>
      </c>
      <c r="B121" s="23" t="s">
        <v>229</v>
      </c>
      <c r="C121" s="23">
        <v>787</v>
      </c>
      <c r="D121" s="23">
        <v>1149</v>
      </c>
      <c r="E121" s="23">
        <v>1267</v>
      </c>
      <c r="F121" s="23">
        <v>1345</v>
      </c>
      <c r="G121" s="23">
        <v>1512.8</v>
      </c>
      <c r="H121" s="23">
        <v>1768.8</v>
      </c>
      <c r="I121" s="23">
        <v>1997.3</v>
      </c>
      <c r="J121" s="23">
        <v>2441</v>
      </c>
      <c r="K121" s="23">
        <v>3067.5</v>
      </c>
      <c r="L121" s="23">
        <v>3776.8</v>
      </c>
      <c r="M121" s="24">
        <v>4578</v>
      </c>
      <c r="N121" s="23">
        <v>4742</v>
      </c>
      <c r="O121" s="23">
        <v>6789.6</v>
      </c>
      <c r="P121" s="25">
        <f t="shared" si="1"/>
        <v>862.7191867852606</v>
      </c>
    </row>
    <row r="122" spans="1:16" ht="12.75">
      <c r="A122" s="23" t="s">
        <v>233</v>
      </c>
      <c r="B122" s="23" t="s">
        <v>229</v>
      </c>
      <c r="C122" s="23">
        <v>238</v>
      </c>
      <c r="D122" s="23">
        <v>233</v>
      </c>
      <c r="E122" s="23">
        <v>318</v>
      </c>
      <c r="F122" s="23">
        <v>343</v>
      </c>
      <c r="G122" s="23">
        <v>389</v>
      </c>
      <c r="H122" s="23">
        <v>384.8</v>
      </c>
      <c r="I122" s="23">
        <v>438.3</v>
      </c>
      <c r="J122" s="23">
        <v>498</v>
      </c>
      <c r="K122" s="23">
        <v>664.6</v>
      </c>
      <c r="L122" s="23">
        <v>879.5</v>
      </c>
      <c r="M122" s="24">
        <v>931.3</v>
      </c>
      <c r="N122" s="23">
        <v>1057.8</v>
      </c>
      <c r="O122" s="23">
        <v>1414.4</v>
      </c>
      <c r="P122" s="25">
        <f t="shared" si="1"/>
        <v>594.2857142857143</v>
      </c>
    </row>
    <row r="123" spans="1:16" ht="18" customHeight="1">
      <c r="A123" s="23" t="s">
        <v>232</v>
      </c>
      <c r="B123" s="32" t="s">
        <v>234</v>
      </c>
      <c r="C123" s="23">
        <v>456.5</v>
      </c>
      <c r="D123" s="23">
        <v>315.1</v>
      </c>
      <c r="E123" s="23">
        <v>532.6</v>
      </c>
      <c r="F123" s="23">
        <v>494.8</v>
      </c>
      <c r="G123" s="23">
        <v>409</v>
      </c>
      <c r="H123" s="23">
        <v>460.5</v>
      </c>
      <c r="I123" s="23"/>
      <c r="J123" s="23"/>
      <c r="K123" s="23"/>
      <c r="L123" s="23"/>
      <c r="M123" s="24"/>
      <c r="N123" s="23"/>
      <c r="O123" s="23"/>
      <c r="P123" s="25">
        <f t="shared" si="1"/>
        <v>0</v>
      </c>
    </row>
    <row r="124" spans="1:16" ht="20.25" customHeight="1">
      <c r="A124" s="23" t="s">
        <v>259</v>
      </c>
      <c r="B124" s="32" t="s">
        <v>234</v>
      </c>
      <c r="C124" s="23">
        <v>8.2</v>
      </c>
      <c r="D124" s="23">
        <v>62</v>
      </c>
      <c r="E124" s="23">
        <v>503.5</v>
      </c>
      <c r="F124" s="23">
        <v>468.4</v>
      </c>
      <c r="G124" s="23">
        <v>386.7</v>
      </c>
      <c r="H124" s="23">
        <v>436.9</v>
      </c>
      <c r="I124" s="23">
        <v>584.5</v>
      </c>
      <c r="J124" s="23">
        <v>659</v>
      </c>
      <c r="K124" s="23">
        <v>638.2</v>
      </c>
      <c r="L124" s="23">
        <v>844.5</v>
      </c>
      <c r="M124" s="24">
        <v>712.7</v>
      </c>
      <c r="N124" s="23">
        <v>574.3</v>
      </c>
      <c r="O124" s="23">
        <v>0</v>
      </c>
      <c r="P124" s="25">
        <f t="shared" si="1"/>
        <v>0</v>
      </c>
    </row>
    <row r="125" spans="1:16" ht="12.75">
      <c r="A125" s="23" t="s">
        <v>243</v>
      </c>
      <c r="B125" s="31"/>
      <c r="C125" s="23"/>
      <c r="D125" s="23"/>
      <c r="E125" s="31"/>
      <c r="F125" s="31"/>
      <c r="G125" s="31"/>
      <c r="H125" s="31"/>
      <c r="I125" s="23"/>
      <c r="J125" s="23"/>
      <c r="K125" s="23"/>
      <c r="L125" s="23"/>
      <c r="M125" s="24"/>
      <c r="N125" s="23"/>
      <c r="O125" s="23" t="s">
        <v>263</v>
      </c>
      <c r="P125" s="25"/>
    </row>
    <row r="126" spans="1:16" ht="12.75">
      <c r="A126" s="23" t="s">
        <v>244</v>
      </c>
      <c r="B126" s="23" t="s">
        <v>98</v>
      </c>
      <c r="C126" s="23"/>
      <c r="D126" s="23"/>
      <c r="E126" s="23">
        <v>1676.5</v>
      </c>
      <c r="F126" s="23">
        <v>3845</v>
      </c>
      <c r="G126" s="23">
        <v>1866.5</v>
      </c>
      <c r="H126" s="23">
        <v>1344.2</v>
      </c>
      <c r="I126" s="23">
        <v>1582.3</v>
      </c>
      <c r="J126" s="23">
        <v>3684.9</v>
      </c>
      <c r="K126" s="23">
        <v>1521</v>
      </c>
      <c r="L126" s="23">
        <v>1842.3</v>
      </c>
      <c r="M126" s="24">
        <v>1157.5</v>
      </c>
      <c r="N126" s="23">
        <v>1574.8</v>
      </c>
      <c r="O126" s="23">
        <v>915.9</v>
      </c>
      <c r="P126" s="25"/>
    </row>
    <row r="127" spans="1:16" ht="12.75">
      <c r="A127" s="23" t="s">
        <v>165</v>
      </c>
      <c r="B127" s="23" t="s">
        <v>98</v>
      </c>
      <c r="C127" s="23"/>
      <c r="D127" s="23"/>
      <c r="E127" s="23">
        <v>1444.4</v>
      </c>
      <c r="F127" s="23">
        <v>1801.9</v>
      </c>
      <c r="G127" s="23">
        <v>449.5</v>
      </c>
      <c r="H127" s="23">
        <v>1266.4</v>
      </c>
      <c r="I127" s="23">
        <v>2019.3</v>
      </c>
      <c r="J127" s="23">
        <v>1400.2</v>
      </c>
      <c r="K127" s="23">
        <v>1989.1</v>
      </c>
      <c r="L127" s="23">
        <v>3277.1</v>
      </c>
      <c r="M127" s="24">
        <v>2178.7</v>
      </c>
      <c r="N127" s="23">
        <v>2490.8</v>
      </c>
      <c r="O127" s="23">
        <v>3075.8</v>
      </c>
      <c r="P127" s="25"/>
    </row>
    <row r="128" spans="1:16" ht="12.75">
      <c r="A128" s="23" t="s">
        <v>166</v>
      </c>
      <c r="B128" s="23" t="s">
        <v>98</v>
      </c>
      <c r="C128" s="23"/>
      <c r="D128" s="23"/>
      <c r="E128" s="23">
        <v>2239.1</v>
      </c>
      <c r="F128" s="23">
        <v>1768.3</v>
      </c>
      <c r="G128" s="23">
        <v>494.3</v>
      </c>
      <c r="H128" s="23">
        <v>1094.8</v>
      </c>
      <c r="I128" s="23">
        <v>2493.1</v>
      </c>
      <c r="J128" s="23">
        <v>1601.6</v>
      </c>
      <c r="K128" s="23">
        <v>1587</v>
      </c>
      <c r="L128" s="23">
        <v>1098.4</v>
      </c>
      <c r="M128" s="24">
        <v>786.2</v>
      </c>
      <c r="N128" s="23">
        <v>700.2</v>
      </c>
      <c r="O128" s="23">
        <v>719.2</v>
      </c>
      <c r="P128" s="25"/>
    </row>
    <row r="129" spans="1:16" ht="12.75">
      <c r="A129" s="13" t="s">
        <v>162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4"/>
      <c r="N129" s="23"/>
      <c r="O129" s="23"/>
      <c r="P129" s="25"/>
    </row>
    <row r="130" spans="1:16" ht="12.75">
      <c r="A130" s="23" t="s">
        <v>167</v>
      </c>
      <c r="B130" s="23" t="s">
        <v>98</v>
      </c>
      <c r="C130" s="23">
        <v>23534</v>
      </c>
      <c r="D130" s="23">
        <v>28043</v>
      </c>
      <c r="E130" s="23">
        <v>11412</v>
      </c>
      <c r="F130" s="23">
        <v>71645</v>
      </c>
      <c r="G130" s="23">
        <v>94463</v>
      </c>
      <c r="H130" s="23">
        <v>110220</v>
      </c>
      <c r="I130" s="23">
        <v>112268</v>
      </c>
      <c r="J130" s="23">
        <v>130332</v>
      </c>
      <c r="K130" s="23">
        <v>154770</v>
      </c>
      <c r="L130" s="23">
        <v>148274</v>
      </c>
      <c r="M130" s="24">
        <v>95166</v>
      </c>
      <c r="N130" s="23">
        <v>99361</v>
      </c>
      <c r="O130" s="23">
        <v>129056</v>
      </c>
      <c r="P130" s="25">
        <f t="shared" si="1"/>
        <v>548.38106569219</v>
      </c>
    </row>
    <row r="131" spans="1:16" ht="12.75">
      <c r="A131" s="23" t="s">
        <v>168</v>
      </c>
      <c r="B131" s="23" t="s">
        <v>91</v>
      </c>
      <c r="C131" s="23">
        <v>3388</v>
      </c>
      <c r="D131" s="23">
        <v>3587</v>
      </c>
      <c r="E131" s="23">
        <v>2681</v>
      </c>
      <c r="F131" s="23">
        <v>3139</v>
      </c>
      <c r="G131" s="23">
        <v>3043</v>
      </c>
      <c r="H131" s="23">
        <v>3296</v>
      </c>
      <c r="I131" s="23">
        <v>3333</v>
      </c>
      <c r="J131" s="23">
        <v>3267</v>
      </c>
      <c r="K131" s="23">
        <v>2900</v>
      </c>
      <c r="L131" s="23">
        <v>2393</v>
      </c>
      <c r="M131" s="24">
        <v>2269.2</v>
      </c>
      <c r="N131" s="23">
        <v>1460</v>
      </c>
      <c r="O131" s="23">
        <v>1343</v>
      </c>
      <c r="P131" s="25">
        <f t="shared" si="1"/>
        <v>39.63990554899646</v>
      </c>
    </row>
    <row r="132" spans="1:16" ht="12.75">
      <c r="A132" s="23" t="s">
        <v>169</v>
      </c>
      <c r="B132" s="23" t="s">
        <v>91</v>
      </c>
      <c r="C132" s="23">
        <v>760</v>
      </c>
      <c r="D132" s="23">
        <v>1314</v>
      </c>
      <c r="E132" s="23">
        <v>731</v>
      </c>
      <c r="F132" s="23">
        <v>1071</v>
      </c>
      <c r="G132" s="23">
        <v>942</v>
      </c>
      <c r="H132" s="23">
        <v>985</v>
      </c>
      <c r="I132" s="23">
        <v>1286</v>
      </c>
      <c r="J132" s="23">
        <v>844</v>
      </c>
      <c r="K132" s="23">
        <v>403</v>
      </c>
      <c r="L132" s="23">
        <v>448</v>
      </c>
      <c r="M132" s="24">
        <v>405.9</v>
      </c>
      <c r="N132" s="23">
        <v>152.2</v>
      </c>
      <c r="O132" s="23">
        <v>55.6</v>
      </c>
      <c r="P132" s="25">
        <f t="shared" si="1"/>
        <v>7.315789473684211</v>
      </c>
    </row>
    <row r="133" spans="1:16" ht="12.75">
      <c r="A133" s="23" t="s">
        <v>170</v>
      </c>
      <c r="B133" s="23" t="s">
        <v>93</v>
      </c>
      <c r="C133" s="23">
        <v>381</v>
      </c>
      <c r="D133" s="23">
        <v>386.5</v>
      </c>
      <c r="E133" s="23">
        <v>388.9</v>
      </c>
      <c r="F133" s="23">
        <v>385.3</v>
      </c>
      <c r="G133" s="23">
        <v>389.9</v>
      </c>
      <c r="H133" s="23">
        <v>403.4</v>
      </c>
      <c r="I133" s="23">
        <v>399.4</v>
      </c>
      <c r="J133" s="23">
        <v>402</v>
      </c>
      <c r="K133" s="23">
        <v>426</v>
      </c>
      <c r="L133" s="23">
        <v>435</v>
      </c>
      <c r="M133" s="24">
        <v>480</v>
      </c>
      <c r="N133" s="23">
        <v>456</v>
      </c>
      <c r="O133" s="23">
        <v>475</v>
      </c>
      <c r="P133" s="25">
        <f t="shared" si="1"/>
        <v>124.67191601049869</v>
      </c>
    </row>
    <row r="134" spans="1:16" ht="12.75">
      <c r="A134" s="23" t="s">
        <v>171</v>
      </c>
      <c r="B134" s="23" t="s">
        <v>93</v>
      </c>
      <c r="C134" s="23">
        <v>127.2</v>
      </c>
      <c r="D134" s="23">
        <v>120.6</v>
      </c>
      <c r="E134" s="23">
        <v>114.1</v>
      </c>
      <c r="F134" s="23">
        <v>105.1</v>
      </c>
      <c r="G134" s="23">
        <v>101.8</v>
      </c>
      <c r="H134" s="23">
        <v>136</v>
      </c>
      <c r="I134" s="23">
        <v>126.4</v>
      </c>
      <c r="J134" s="23">
        <v>116</v>
      </c>
      <c r="K134" s="23">
        <v>118</v>
      </c>
      <c r="L134" s="23">
        <v>141</v>
      </c>
      <c r="M134" s="24">
        <v>155</v>
      </c>
      <c r="N134" s="23">
        <v>131</v>
      </c>
      <c r="O134" s="23">
        <v>120.2</v>
      </c>
      <c r="P134" s="25">
        <f>O134/C134*100</f>
        <v>94.49685534591194</v>
      </c>
    </row>
    <row r="135" spans="1:16" ht="12.75">
      <c r="A135" s="23" t="s">
        <v>172</v>
      </c>
      <c r="B135" s="23" t="s">
        <v>98</v>
      </c>
      <c r="C135" s="23">
        <v>7.4</v>
      </c>
      <c r="D135" s="23">
        <v>7.8</v>
      </c>
      <c r="E135" s="23">
        <v>20.7</v>
      </c>
      <c r="F135" s="23">
        <v>30.36</v>
      </c>
      <c r="G135" s="23">
        <v>31.04</v>
      </c>
      <c r="H135" s="23">
        <v>33.44</v>
      </c>
      <c r="I135" s="23">
        <v>33.7</v>
      </c>
      <c r="J135" s="23">
        <v>26.9</v>
      </c>
      <c r="K135" s="23">
        <v>32.53</v>
      </c>
      <c r="L135" s="23">
        <v>38.29</v>
      </c>
      <c r="M135" s="24">
        <v>39.78</v>
      </c>
      <c r="N135" s="23">
        <v>84.97</v>
      </c>
      <c r="O135" s="23">
        <v>95.86</v>
      </c>
      <c r="P135" s="25">
        <f>O135/C135*100</f>
        <v>1295.4054054054052</v>
      </c>
    </row>
    <row r="136" spans="1:16" ht="12.75">
      <c r="A136" s="23" t="s">
        <v>248</v>
      </c>
      <c r="B136" s="23"/>
      <c r="C136" s="23">
        <v>54.6</v>
      </c>
      <c r="D136" s="23">
        <v>1382</v>
      </c>
      <c r="E136" s="23">
        <v>1047</v>
      </c>
      <c r="F136" s="23">
        <v>2450</v>
      </c>
      <c r="G136" s="23">
        <v>1002</v>
      </c>
      <c r="H136" s="23">
        <v>1117</v>
      </c>
      <c r="I136" s="23">
        <v>1210</v>
      </c>
      <c r="J136" s="23">
        <v>1602</v>
      </c>
      <c r="K136" s="23">
        <v>1897</v>
      </c>
      <c r="L136" s="23">
        <v>1897</v>
      </c>
      <c r="M136" s="24">
        <v>795</v>
      </c>
      <c r="N136" s="23"/>
      <c r="O136" s="23">
        <v>-8632</v>
      </c>
      <c r="P136" s="25">
        <f>O136/C136*100</f>
        <v>-15809.523809523811</v>
      </c>
    </row>
    <row r="137" spans="1:16" ht="12.75">
      <c r="A137" s="23" t="s">
        <v>43</v>
      </c>
      <c r="B137" s="23" t="s">
        <v>99</v>
      </c>
      <c r="C137" s="23">
        <v>2.2</v>
      </c>
      <c r="D137" s="23">
        <v>3.1</v>
      </c>
      <c r="E137" s="23">
        <v>2.5</v>
      </c>
      <c r="F137" s="23">
        <v>4</v>
      </c>
      <c r="G137" s="23">
        <v>1</v>
      </c>
      <c r="H137" s="23">
        <v>1</v>
      </c>
      <c r="I137" s="23">
        <v>1.4</v>
      </c>
      <c r="J137" s="23">
        <v>1.3</v>
      </c>
      <c r="K137" s="23">
        <v>1.2</v>
      </c>
      <c r="L137" s="23">
        <v>1</v>
      </c>
      <c r="M137" s="24">
        <v>1</v>
      </c>
      <c r="N137" s="23"/>
      <c r="O137" s="23"/>
      <c r="P137" s="25">
        <f>O137/C137*100</f>
        <v>0</v>
      </c>
    </row>
    <row r="138" spans="1:16" ht="12.75">
      <c r="A138" s="23" t="s">
        <v>173</v>
      </c>
      <c r="B138" s="23" t="s">
        <v>100</v>
      </c>
      <c r="C138" s="23"/>
      <c r="D138" s="23">
        <v>5.19</v>
      </c>
      <c r="E138" s="23">
        <v>7.81</v>
      </c>
      <c r="F138" s="23">
        <v>13.69</v>
      </c>
      <c r="G138" s="23">
        <v>18.62</v>
      </c>
      <c r="H138" s="23">
        <v>21</v>
      </c>
      <c r="I138" s="23">
        <v>20.17</v>
      </c>
      <c r="J138" s="23">
        <v>26.9</v>
      </c>
      <c r="K138" s="23">
        <v>32.53</v>
      </c>
      <c r="L138" s="23">
        <v>38.29</v>
      </c>
      <c r="M138" s="24">
        <v>39.78</v>
      </c>
      <c r="N138" s="23">
        <v>41.66</v>
      </c>
      <c r="O138" s="23">
        <v>45.22</v>
      </c>
      <c r="P138" s="25"/>
    </row>
    <row r="139" spans="1:16" ht="12.75">
      <c r="A139" s="23" t="s">
        <v>174</v>
      </c>
      <c r="B139" s="23"/>
      <c r="C139" s="23">
        <v>1277</v>
      </c>
      <c r="D139" s="23">
        <v>1532</v>
      </c>
      <c r="E139" s="23">
        <v>4952</v>
      </c>
      <c r="F139" s="23">
        <v>2522</v>
      </c>
      <c r="G139" s="23">
        <v>1312</v>
      </c>
      <c r="H139" s="23">
        <v>2100</v>
      </c>
      <c r="I139" s="23">
        <v>4957</v>
      </c>
      <c r="J139" s="23">
        <v>5787</v>
      </c>
      <c r="K139" s="23">
        <v>7543</v>
      </c>
      <c r="L139" s="23">
        <v>11278</v>
      </c>
      <c r="M139" s="24">
        <v>13541</v>
      </c>
      <c r="N139" s="23"/>
      <c r="O139" s="23">
        <v>20035</v>
      </c>
      <c r="P139" s="25">
        <f aca="true" t="shared" si="2" ref="P139:P144">O139/C139*100</f>
        <v>1568.9115113547377</v>
      </c>
    </row>
    <row r="140" spans="1:16" ht="12.75">
      <c r="A140" s="23" t="s">
        <v>175</v>
      </c>
      <c r="B140" s="23" t="s">
        <v>98</v>
      </c>
      <c r="C140" s="23">
        <v>508</v>
      </c>
      <c r="D140" s="23">
        <v>797</v>
      </c>
      <c r="E140" s="23">
        <v>3207</v>
      </c>
      <c r="F140" s="23">
        <v>528</v>
      </c>
      <c r="G140" s="23"/>
      <c r="H140" s="23"/>
      <c r="I140" s="23"/>
      <c r="J140" s="23"/>
      <c r="K140" s="23"/>
      <c r="L140" s="23">
        <v>770</v>
      </c>
      <c r="M140" s="24"/>
      <c r="N140" s="23"/>
      <c r="O140" s="23"/>
      <c r="P140" s="25">
        <f t="shared" si="2"/>
        <v>0</v>
      </c>
    </row>
    <row r="141" spans="1:16" ht="12.75">
      <c r="A141" s="23" t="s">
        <v>119</v>
      </c>
      <c r="B141" s="23" t="s">
        <v>100</v>
      </c>
      <c r="C141" s="23">
        <v>1923.3</v>
      </c>
      <c r="D141" s="23">
        <v>2256.2</v>
      </c>
      <c r="E141" s="23">
        <v>2156.7</v>
      </c>
      <c r="F141" s="23">
        <v>3166.3</v>
      </c>
      <c r="G141" s="23">
        <v>4466.9</v>
      </c>
      <c r="H141" s="23">
        <v>7455.8</v>
      </c>
      <c r="I141" s="23">
        <v>11398</v>
      </c>
      <c r="J141" s="23">
        <v>13023.9</v>
      </c>
      <c r="K141" s="23">
        <v>12590.7</v>
      </c>
      <c r="L141" s="23">
        <v>12694</v>
      </c>
      <c r="M141" s="24">
        <v>15357</v>
      </c>
      <c r="N141" s="23">
        <v>14761</v>
      </c>
      <c r="O141" s="23">
        <v>16360.9</v>
      </c>
      <c r="P141" s="25">
        <f t="shared" si="2"/>
        <v>850.6681224977904</v>
      </c>
    </row>
    <row r="142" spans="1:16" ht="12.75">
      <c r="A142" s="23" t="s">
        <v>120</v>
      </c>
      <c r="B142" s="23" t="s">
        <v>101</v>
      </c>
      <c r="C142" s="23">
        <v>239</v>
      </c>
      <c r="D142" s="23">
        <v>233</v>
      </c>
      <c r="E142" s="23">
        <v>238</v>
      </c>
      <c r="F142" s="23">
        <v>238</v>
      </c>
      <c r="G142" s="23">
        <v>231</v>
      </c>
      <c r="H142" s="23">
        <v>233</v>
      </c>
      <c r="I142" s="23">
        <v>248</v>
      </c>
      <c r="J142" s="23">
        <v>249</v>
      </c>
      <c r="K142" s="23">
        <v>257</v>
      </c>
      <c r="L142" s="23">
        <v>242</v>
      </c>
      <c r="M142" s="24">
        <v>221</v>
      </c>
      <c r="N142" s="23">
        <v>193</v>
      </c>
      <c r="O142" s="23">
        <v>179</v>
      </c>
      <c r="P142" s="25">
        <f t="shared" si="2"/>
        <v>74.89539748953975</v>
      </c>
    </row>
    <row r="143" spans="1:16" ht="12.75">
      <c r="A143" s="23" t="s">
        <v>45</v>
      </c>
      <c r="B143" s="23" t="s">
        <v>100</v>
      </c>
      <c r="C143" s="23">
        <v>670.6</v>
      </c>
      <c r="D143" s="23">
        <v>807</v>
      </c>
      <c r="E143" s="23">
        <v>755.1</v>
      </c>
      <c r="F143" s="23">
        <v>1104</v>
      </c>
      <c r="G143" s="23">
        <v>1611.4</v>
      </c>
      <c r="H143" s="23">
        <v>2667</v>
      </c>
      <c r="I143" s="23">
        <v>3830</v>
      </c>
      <c r="J143" s="23">
        <v>4358.7</v>
      </c>
      <c r="K143" s="23">
        <v>4082.6</v>
      </c>
      <c r="L143" s="23">
        <v>4371.2</v>
      </c>
      <c r="M143" s="24">
        <v>5061</v>
      </c>
      <c r="N143" s="23">
        <v>6373</v>
      </c>
      <c r="O143" s="23">
        <v>7617</v>
      </c>
      <c r="P143" s="25">
        <f t="shared" si="2"/>
        <v>1135.8484938860722</v>
      </c>
    </row>
    <row r="144" spans="1:16" ht="25.5">
      <c r="A144" s="23" t="s">
        <v>251</v>
      </c>
      <c r="B144" s="23" t="s">
        <v>252</v>
      </c>
      <c r="C144" s="36">
        <f>C141/C130</f>
        <v>0.08172431375881703</v>
      </c>
      <c r="D144" s="36">
        <f aca="true" t="shared" si="3" ref="D144:O144">D141/D130</f>
        <v>0.08045501551189245</v>
      </c>
      <c r="E144" s="36">
        <f t="shared" si="3"/>
        <v>0.18898527865404835</v>
      </c>
      <c r="F144" s="36">
        <f t="shared" si="3"/>
        <v>0.04419429129736897</v>
      </c>
      <c r="G144" s="36">
        <f t="shared" si="3"/>
        <v>0.04728729767210442</v>
      </c>
      <c r="H144" s="36">
        <f t="shared" si="3"/>
        <v>0.06764471057884232</v>
      </c>
      <c r="I144" s="36">
        <f t="shared" si="3"/>
        <v>0.10152492250685859</v>
      </c>
      <c r="J144" s="36">
        <f t="shared" si="3"/>
        <v>0.09992864377129178</v>
      </c>
      <c r="K144" s="36">
        <f t="shared" si="3"/>
        <v>0.08135103702267882</v>
      </c>
      <c r="L144" s="36">
        <f t="shared" si="3"/>
        <v>0.08561177279900724</v>
      </c>
      <c r="M144" s="37">
        <f t="shared" si="3"/>
        <v>0.16137065758779395</v>
      </c>
      <c r="N144" s="37">
        <f t="shared" si="3"/>
        <v>0.14855929388794395</v>
      </c>
      <c r="O144" s="37">
        <f t="shared" si="3"/>
        <v>0.12677364864864865</v>
      </c>
      <c r="P144" s="25">
        <f t="shared" si="2"/>
        <v>155.1235401288045</v>
      </c>
    </row>
    <row r="145" spans="1:16" ht="12.75">
      <c r="A145" s="13" t="s">
        <v>176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4"/>
      <c r="N145" s="23"/>
      <c r="O145" s="23"/>
      <c r="P145" s="25"/>
    </row>
    <row r="146" spans="1:16" ht="12.75">
      <c r="A146" s="23" t="s">
        <v>167</v>
      </c>
      <c r="B146" s="23" t="s">
        <v>98</v>
      </c>
      <c r="C146" s="23">
        <v>19308</v>
      </c>
      <c r="D146" s="23">
        <v>24669</v>
      </c>
      <c r="E146" s="23">
        <v>65928</v>
      </c>
      <c r="F146" s="23">
        <v>92079</v>
      </c>
      <c r="G146" s="23">
        <v>119788</v>
      </c>
      <c r="H146" s="23">
        <v>130960</v>
      </c>
      <c r="I146" s="23">
        <v>169320</v>
      </c>
      <c r="J146" s="23">
        <v>219525</v>
      </c>
      <c r="K146" s="23">
        <v>336680</v>
      </c>
      <c r="L146" s="23">
        <v>440992</v>
      </c>
      <c r="M146" s="24">
        <v>624736</v>
      </c>
      <c r="N146" s="26">
        <v>741056</v>
      </c>
      <c r="O146" s="26">
        <v>1015095</v>
      </c>
      <c r="P146" s="25">
        <f>O146/C146*100</f>
        <v>5257.380360472343</v>
      </c>
    </row>
    <row r="147" spans="1:16" ht="12.75">
      <c r="A147" s="23" t="s">
        <v>31</v>
      </c>
      <c r="B147" s="23" t="s">
        <v>91</v>
      </c>
      <c r="C147" s="23">
        <v>10420</v>
      </c>
      <c r="D147" s="23">
        <v>14133</v>
      </c>
      <c r="E147" s="23">
        <v>16327</v>
      </c>
      <c r="F147" s="23">
        <v>18187</v>
      </c>
      <c r="G147" s="23">
        <v>20073</v>
      </c>
      <c r="H147" s="23">
        <v>22226</v>
      </c>
      <c r="I147" s="23">
        <v>25387</v>
      </c>
      <c r="J147" s="23">
        <v>30953</v>
      </c>
      <c r="K147" s="23">
        <v>40274</v>
      </c>
      <c r="L147" s="23">
        <v>51215</v>
      </c>
      <c r="M147" s="24">
        <v>58483</v>
      </c>
      <c r="N147" s="23">
        <v>60130</v>
      </c>
      <c r="O147" s="23">
        <v>83891</v>
      </c>
      <c r="P147" s="25">
        <f>O147/C147*100</f>
        <v>805.0959692898273</v>
      </c>
    </row>
    <row r="148" spans="1:16" ht="12.75">
      <c r="A148" s="23" t="s">
        <v>169</v>
      </c>
      <c r="B148" s="23" t="s">
        <v>91</v>
      </c>
      <c r="C148" s="23"/>
      <c r="D148" s="23"/>
      <c r="E148" s="23">
        <v>1873</v>
      </c>
      <c r="F148" s="23">
        <v>3125</v>
      </c>
      <c r="G148" s="23">
        <v>3656</v>
      </c>
      <c r="H148" s="23">
        <v>3906</v>
      </c>
      <c r="I148" s="23">
        <v>4871</v>
      </c>
      <c r="J148" s="23">
        <v>6192</v>
      </c>
      <c r="K148" s="23">
        <v>10765</v>
      </c>
      <c r="L148" s="23">
        <v>12639</v>
      </c>
      <c r="M148" s="24">
        <v>14515</v>
      </c>
      <c r="N148" s="23">
        <v>13137</v>
      </c>
      <c r="O148" s="23">
        <v>12697</v>
      </c>
      <c r="P148" s="25"/>
    </row>
    <row r="149" spans="1:16" ht="12.75">
      <c r="A149" s="23" t="s">
        <v>177</v>
      </c>
      <c r="B149" s="23" t="s">
        <v>98</v>
      </c>
      <c r="C149" s="23">
        <v>8072</v>
      </c>
      <c r="D149" s="23">
        <v>14474</v>
      </c>
      <c r="E149" s="23">
        <v>34799</v>
      </c>
      <c r="F149" s="23">
        <v>54881</v>
      </c>
      <c r="G149" s="23">
        <v>75775</v>
      </c>
      <c r="H149" s="23">
        <v>80393</v>
      </c>
      <c r="I149" s="23">
        <v>105773</v>
      </c>
      <c r="J149" s="23">
        <v>152098</v>
      </c>
      <c r="K149" s="23">
        <v>230490</v>
      </c>
      <c r="L149" s="23">
        <v>312627</v>
      </c>
      <c r="M149" s="24">
        <v>407104</v>
      </c>
      <c r="N149" s="23">
        <v>531534</v>
      </c>
      <c r="O149" s="23">
        <v>690520</v>
      </c>
      <c r="P149" s="25">
        <f>O149/C149*100</f>
        <v>8554.509415262637</v>
      </c>
    </row>
    <row r="150" spans="1:16" ht="12.75">
      <c r="A150" s="23" t="s">
        <v>169</v>
      </c>
      <c r="B150" s="23" t="s">
        <v>93</v>
      </c>
      <c r="C150" s="23"/>
      <c r="D150" s="23"/>
      <c r="E150" s="23">
        <v>4112</v>
      </c>
      <c r="F150" s="23">
        <v>10214</v>
      </c>
      <c r="G150" s="23">
        <v>13305</v>
      </c>
      <c r="H150" s="23">
        <v>13884</v>
      </c>
      <c r="I150" s="23">
        <v>18450</v>
      </c>
      <c r="J150" s="23">
        <v>26965</v>
      </c>
      <c r="K150" s="23">
        <v>54481</v>
      </c>
      <c r="L150" s="23">
        <v>67563</v>
      </c>
      <c r="M150" s="24">
        <v>85493</v>
      </c>
      <c r="N150" s="23">
        <v>97155</v>
      </c>
      <c r="O150" s="23">
        <v>91765</v>
      </c>
      <c r="P150" s="25"/>
    </row>
    <row r="151" spans="1:16" ht="12.75">
      <c r="A151" s="23" t="s">
        <v>178</v>
      </c>
      <c r="B151" s="23" t="s">
        <v>100</v>
      </c>
      <c r="C151" s="23">
        <v>0.77</v>
      </c>
      <c r="D151" s="23">
        <v>1.02</v>
      </c>
      <c r="E151" s="23">
        <v>2.13</v>
      </c>
      <c r="F151" s="23">
        <v>3.02</v>
      </c>
      <c r="G151" s="23">
        <v>3.77</v>
      </c>
      <c r="H151" s="23">
        <v>3.62</v>
      </c>
      <c r="I151" s="23">
        <v>4.17</v>
      </c>
      <c r="J151" s="23">
        <v>4.91</v>
      </c>
      <c r="K151" s="23">
        <v>5.72</v>
      </c>
      <c r="L151" s="23">
        <v>6.1</v>
      </c>
      <c r="M151" s="24">
        <v>6.96</v>
      </c>
      <c r="N151" s="23">
        <v>8.84</v>
      </c>
      <c r="O151" s="23">
        <v>8.2</v>
      </c>
      <c r="P151" s="25">
        <f>O151/C151*100</f>
        <v>1064.9350649350647</v>
      </c>
    </row>
    <row r="152" spans="1:16" ht="12.75">
      <c r="A152" s="23" t="s">
        <v>179</v>
      </c>
      <c r="B152" s="23" t="s">
        <v>100</v>
      </c>
      <c r="C152" s="23"/>
      <c r="D152" s="23"/>
      <c r="E152" s="23">
        <v>2.19</v>
      </c>
      <c r="F152" s="23">
        <v>3.27</v>
      </c>
      <c r="G152" s="23">
        <v>3.64</v>
      </c>
      <c r="H152" s="23">
        <v>3.55</v>
      </c>
      <c r="I152" s="23">
        <v>4.02</v>
      </c>
      <c r="J152" s="23">
        <v>4.35</v>
      </c>
      <c r="K152" s="23">
        <v>5.06</v>
      </c>
      <c r="L152" s="23">
        <v>5.3</v>
      </c>
      <c r="M152" s="24">
        <v>5.89</v>
      </c>
      <c r="N152" s="23">
        <v>7.4</v>
      </c>
      <c r="O152" s="23">
        <v>7.23</v>
      </c>
      <c r="P152" s="25"/>
    </row>
    <row r="153" spans="1:16" ht="12.75">
      <c r="A153" s="23" t="s">
        <v>172</v>
      </c>
      <c r="B153" s="23" t="s">
        <v>98</v>
      </c>
      <c r="C153" s="23">
        <v>1.85</v>
      </c>
      <c r="D153" s="23">
        <v>1.76</v>
      </c>
      <c r="E153" s="23">
        <v>4.6</v>
      </c>
      <c r="F153" s="23">
        <v>5.6</v>
      </c>
      <c r="G153" s="23">
        <v>5.6</v>
      </c>
      <c r="H153" s="23">
        <v>5.9</v>
      </c>
      <c r="I153" s="23">
        <v>6.7</v>
      </c>
      <c r="J153" s="23">
        <v>8.3</v>
      </c>
      <c r="K153" s="23">
        <v>8.8</v>
      </c>
      <c r="L153" s="23">
        <v>10.2</v>
      </c>
      <c r="M153" s="24">
        <v>10.7</v>
      </c>
      <c r="N153" s="23">
        <v>12.3</v>
      </c>
      <c r="O153" s="23">
        <v>12</v>
      </c>
      <c r="P153" s="25">
        <f aca="true" t="shared" si="4" ref="P153:P160">O153/C153*100</f>
        <v>648.6486486486486</v>
      </c>
    </row>
    <row r="154" spans="1:16" ht="12.75">
      <c r="A154" s="31" t="s">
        <v>180</v>
      </c>
      <c r="B154" s="23" t="s">
        <v>98</v>
      </c>
      <c r="C154" s="23">
        <v>462</v>
      </c>
      <c r="D154" s="23">
        <v>1140</v>
      </c>
      <c r="E154" s="23">
        <v>2744</v>
      </c>
      <c r="F154" s="23">
        <v>863</v>
      </c>
      <c r="G154" s="23">
        <v>1517</v>
      </c>
      <c r="H154" s="23">
        <v>1867</v>
      </c>
      <c r="I154" s="23"/>
      <c r="J154" s="23">
        <v>3547</v>
      </c>
      <c r="K154" s="23">
        <v>4992</v>
      </c>
      <c r="L154" s="23">
        <v>6642</v>
      </c>
      <c r="M154" s="24">
        <v>9540</v>
      </c>
      <c r="N154" s="26"/>
      <c r="O154" s="26"/>
      <c r="P154" s="25">
        <f t="shared" si="4"/>
        <v>0</v>
      </c>
    </row>
    <row r="155" spans="1:16" ht="12.75">
      <c r="A155" s="31" t="s">
        <v>43</v>
      </c>
      <c r="B155" s="23" t="s">
        <v>99</v>
      </c>
      <c r="C155" s="23">
        <v>2.7</v>
      </c>
      <c r="D155" s="23">
        <v>4.5</v>
      </c>
      <c r="E155" s="23">
        <v>5.5</v>
      </c>
      <c r="F155" s="23">
        <v>1</v>
      </c>
      <c r="G155" s="23">
        <v>2.1</v>
      </c>
      <c r="H155" s="23">
        <v>1.1</v>
      </c>
      <c r="I155" s="23">
        <v>1.6</v>
      </c>
      <c r="J155" s="23">
        <v>1.6</v>
      </c>
      <c r="K155" s="23">
        <v>1.5</v>
      </c>
      <c r="L155" s="23">
        <v>1.5</v>
      </c>
      <c r="M155" s="24">
        <v>1.6</v>
      </c>
      <c r="N155" s="26"/>
      <c r="O155" s="26"/>
      <c r="P155" s="25">
        <f t="shared" si="4"/>
        <v>0</v>
      </c>
    </row>
    <row r="156" spans="1:16" ht="12.75">
      <c r="A156" s="23" t="s">
        <v>119</v>
      </c>
      <c r="B156" s="23" t="s">
        <v>98</v>
      </c>
      <c r="C156" s="23">
        <v>1088</v>
      </c>
      <c r="D156" s="23">
        <v>1463</v>
      </c>
      <c r="E156" s="23">
        <v>1750</v>
      </c>
      <c r="F156" s="23">
        <v>2339</v>
      </c>
      <c r="G156" s="23">
        <v>4167</v>
      </c>
      <c r="H156" s="23">
        <v>9479</v>
      </c>
      <c r="I156" s="23">
        <v>13564</v>
      </c>
      <c r="J156" s="23">
        <v>16139</v>
      </c>
      <c r="K156" s="23">
        <v>22027</v>
      </c>
      <c r="L156" s="23">
        <v>29882</v>
      </c>
      <c r="M156" s="24">
        <v>40958</v>
      </c>
      <c r="N156" s="23">
        <v>47137</v>
      </c>
      <c r="O156" s="23">
        <v>58615</v>
      </c>
      <c r="P156" s="25">
        <f t="shared" si="4"/>
        <v>5387.408088235295</v>
      </c>
    </row>
    <row r="157" spans="1:16" ht="12.75">
      <c r="A157" s="23" t="s">
        <v>120</v>
      </c>
      <c r="B157" s="23" t="s">
        <v>101</v>
      </c>
      <c r="C157" s="23">
        <v>181</v>
      </c>
      <c r="D157" s="23">
        <v>198</v>
      </c>
      <c r="E157" s="23">
        <v>204</v>
      </c>
      <c r="F157" s="23">
        <v>220</v>
      </c>
      <c r="G157" s="23">
        <v>223</v>
      </c>
      <c r="H157" s="23">
        <v>240</v>
      </c>
      <c r="I157" s="23">
        <v>257</v>
      </c>
      <c r="J157" s="23">
        <v>259</v>
      </c>
      <c r="K157" s="23">
        <v>290</v>
      </c>
      <c r="L157" s="23">
        <v>311</v>
      </c>
      <c r="M157" s="24">
        <v>357</v>
      </c>
      <c r="N157" s="23">
        <v>349</v>
      </c>
      <c r="O157" s="23">
        <v>357</v>
      </c>
      <c r="P157" s="25">
        <f t="shared" si="4"/>
        <v>197.23756906077347</v>
      </c>
    </row>
    <row r="158" spans="1:16" ht="12.75">
      <c r="A158" s="23" t="s">
        <v>45</v>
      </c>
      <c r="B158" s="23" t="s">
        <v>100</v>
      </c>
      <c r="C158" s="23">
        <v>501</v>
      </c>
      <c r="D158" s="23">
        <v>615</v>
      </c>
      <c r="E158" s="23">
        <v>715</v>
      </c>
      <c r="F158" s="23">
        <v>886</v>
      </c>
      <c r="G158" s="23">
        <v>1557</v>
      </c>
      <c r="H158" s="23">
        <v>3291</v>
      </c>
      <c r="I158" s="23">
        <v>4398</v>
      </c>
      <c r="J158" s="23">
        <v>5193</v>
      </c>
      <c r="K158" s="23">
        <v>6329</v>
      </c>
      <c r="L158" s="23">
        <v>8001</v>
      </c>
      <c r="M158" s="24">
        <v>9561</v>
      </c>
      <c r="N158" s="23">
        <v>11255</v>
      </c>
      <c r="O158" s="23">
        <v>13682</v>
      </c>
      <c r="P158" s="25">
        <f t="shared" si="4"/>
        <v>2730.938123752495</v>
      </c>
    </row>
    <row r="159" spans="1:16" ht="12.75">
      <c r="A159" s="23" t="s">
        <v>181</v>
      </c>
      <c r="B159" s="23" t="s">
        <v>98</v>
      </c>
      <c r="C159" s="23">
        <v>3377</v>
      </c>
      <c r="D159" s="23">
        <v>2324</v>
      </c>
      <c r="E159" s="23">
        <v>1363</v>
      </c>
      <c r="F159" s="23">
        <v>1182</v>
      </c>
      <c r="G159" s="23">
        <v>1902</v>
      </c>
      <c r="H159" s="23">
        <v>2358</v>
      </c>
      <c r="I159" s="23">
        <v>5275</v>
      </c>
      <c r="J159" s="23">
        <v>4031</v>
      </c>
      <c r="K159" s="23">
        <v>10251</v>
      </c>
      <c r="L159" s="23">
        <v>8210</v>
      </c>
      <c r="M159" s="24">
        <v>19445</v>
      </c>
      <c r="N159" s="26"/>
      <c r="O159" s="26"/>
      <c r="P159" s="25">
        <f t="shared" si="4"/>
        <v>0</v>
      </c>
    </row>
    <row r="160" spans="1:16" ht="25.5">
      <c r="A160" s="23" t="s">
        <v>251</v>
      </c>
      <c r="B160" s="23" t="s">
        <v>252</v>
      </c>
      <c r="C160" s="36">
        <f>C156/C146</f>
        <v>0.056349699606380775</v>
      </c>
      <c r="D160" s="36">
        <f aca="true" t="shared" si="5" ref="D160:O160">D156/D146</f>
        <v>0.05930520085937817</v>
      </c>
      <c r="E160" s="36">
        <f t="shared" si="5"/>
        <v>0.026544108724669335</v>
      </c>
      <c r="F160" s="36">
        <f t="shared" si="5"/>
        <v>0.02540210037033417</v>
      </c>
      <c r="G160" s="36">
        <f t="shared" si="5"/>
        <v>0.03478645607239456</v>
      </c>
      <c r="H160" s="36">
        <f t="shared" si="5"/>
        <v>0.07238087965791082</v>
      </c>
      <c r="I160" s="36">
        <f t="shared" si="5"/>
        <v>0.0801086699740137</v>
      </c>
      <c r="J160" s="36">
        <f t="shared" si="5"/>
        <v>0.07351782257146111</v>
      </c>
      <c r="K160" s="36">
        <f t="shared" si="5"/>
        <v>0.06542414161815374</v>
      </c>
      <c r="L160" s="36">
        <f t="shared" si="5"/>
        <v>0.06776086641027501</v>
      </c>
      <c r="M160" s="37">
        <f t="shared" si="5"/>
        <v>0.0655604927521385</v>
      </c>
      <c r="N160" s="37">
        <f t="shared" si="5"/>
        <v>0.06360787848691597</v>
      </c>
      <c r="O160" s="37">
        <f t="shared" si="5"/>
        <v>0.0577433639216034</v>
      </c>
      <c r="P160" s="25">
        <f t="shared" si="4"/>
        <v>102.47324178293367</v>
      </c>
    </row>
    <row r="161" spans="1:16" ht="12.75">
      <c r="A161" s="13" t="s">
        <v>160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4"/>
      <c r="N161" s="23"/>
      <c r="O161" s="23"/>
      <c r="P161" s="25"/>
    </row>
    <row r="162" spans="1:16" ht="12.75">
      <c r="A162" s="23" t="s">
        <v>253</v>
      </c>
      <c r="B162" s="23" t="s">
        <v>98</v>
      </c>
      <c r="C162" s="23">
        <v>16165</v>
      </c>
      <c r="D162" s="23">
        <v>14276</v>
      </c>
      <c r="E162" s="23">
        <v>20035</v>
      </c>
      <c r="F162" s="23">
        <v>50981</v>
      </c>
      <c r="G162" s="23">
        <v>45138</v>
      </c>
      <c r="H162" s="23">
        <v>52200</v>
      </c>
      <c r="I162" s="23">
        <v>71653</v>
      </c>
      <c r="J162" s="23">
        <v>139706</v>
      </c>
      <c r="K162" s="23">
        <v>119019</v>
      </c>
      <c r="L162" s="23">
        <v>143173</v>
      </c>
      <c r="M162" s="24">
        <v>158141</v>
      </c>
      <c r="N162" s="23">
        <v>152791</v>
      </c>
      <c r="O162" s="23">
        <v>14918</v>
      </c>
      <c r="P162" s="25">
        <f aca="true" t="shared" si="6" ref="P162:P169">O162/C162*100</f>
        <v>92.28580266006804</v>
      </c>
    </row>
    <row r="163" spans="1:16" ht="12.75">
      <c r="A163" s="31" t="s">
        <v>180</v>
      </c>
      <c r="B163" s="23" t="s">
        <v>98</v>
      </c>
      <c r="C163" s="23">
        <v>3927.4</v>
      </c>
      <c r="D163" s="23">
        <v>7695</v>
      </c>
      <c r="E163" s="23">
        <v>1573.7</v>
      </c>
      <c r="F163" s="23">
        <v>9334.4</v>
      </c>
      <c r="G163" s="23">
        <v>6216.1</v>
      </c>
      <c r="H163" s="23">
        <v>12500</v>
      </c>
      <c r="I163" s="23">
        <v>14500</v>
      </c>
      <c r="J163" s="23"/>
      <c r="K163" s="23">
        <v>22614</v>
      </c>
      <c r="L163" s="23">
        <v>10805</v>
      </c>
      <c r="M163" s="24">
        <v>3161</v>
      </c>
      <c r="N163" s="23"/>
      <c r="O163" s="23"/>
      <c r="P163" s="25">
        <f t="shared" si="6"/>
        <v>0</v>
      </c>
    </row>
    <row r="164" spans="1:16" ht="12.75">
      <c r="A164" s="31" t="s">
        <v>43</v>
      </c>
      <c r="B164" s="23" t="s">
        <v>99</v>
      </c>
      <c r="C164" s="23">
        <v>26</v>
      </c>
      <c r="D164" s="23">
        <v>14.9</v>
      </c>
      <c r="E164" s="23">
        <v>8.3</v>
      </c>
      <c r="F164" s="23">
        <v>25</v>
      </c>
      <c r="G164" s="23">
        <v>26.5</v>
      </c>
      <c r="H164" s="23">
        <v>27</v>
      </c>
      <c r="I164" s="23"/>
      <c r="J164" s="23"/>
      <c r="K164" s="23"/>
      <c r="L164" s="23">
        <v>4.5</v>
      </c>
      <c r="M164" s="24"/>
      <c r="N164" s="23"/>
      <c r="O164" s="23"/>
      <c r="P164" s="25">
        <f t="shared" si="6"/>
        <v>0</v>
      </c>
    </row>
    <row r="165" spans="1:16" ht="12.75">
      <c r="A165" s="23" t="s">
        <v>119</v>
      </c>
      <c r="B165" s="23" t="s">
        <v>98</v>
      </c>
      <c r="C165" s="23">
        <v>1383</v>
      </c>
      <c r="D165" s="23">
        <v>1255</v>
      </c>
      <c r="E165" s="23">
        <v>1979</v>
      </c>
      <c r="F165" s="23">
        <v>2544</v>
      </c>
      <c r="G165" s="23">
        <v>4700</v>
      </c>
      <c r="H165" s="23">
        <v>6498.8</v>
      </c>
      <c r="I165" s="23">
        <v>7903.1</v>
      </c>
      <c r="J165" s="23">
        <v>11649.8</v>
      </c>
      <c r="K165" s="23">
        <v>13640.8</v>
      </c>
      <c r="L165" s="23">
        <v>15850.1</v>
      </c>
      <c r="M165" s="24">
        <v>16724.8</v>
      </c>
      <c r="N165" s="23">
        <v>16795</v>
      </c>
      <c r="O165" s="23">
        <v>11851</v>
      </c>
      <c r="P165" s="25">
        <f t="shared" si="6"/>
        <v>856.9052783803326</v>
      </c>
    </row>
    <row r="166" spans="1:16" ht="12.75">
      <c r="A166" s="23" t="s">
        <v>120</v>
      </c>
      <c r="B166" s="23" t="s">
        <v>101</v>
      </c>
      <c r="C166" s="23">
        <v>115</v>
      </c>
      <c r="D166" s="23">
        <v>118</v>
      </c>
      <c r="E166" s="23">
        <v>122</v>
      </c>
      <c r="F166" s="23">
        <v>121</v>
      </c>
      <c r="G166" s="23">
        <v>120</v>
      </c>
      <c r="H166" s="23">
        <v>122</v>
      </c>
      <c r="I166" s="23">
        <v>132</v>
      </c>
      <c r="J166" s="23">
        <v>135</v>
      </c>
      <c r="K166" s="23">
        <v>154</v>
      </c>
      <c r="L166" s="23">
        <v>144</v>
      </c>
      <c r="M166" s="24">
        <v>142</v>
      </c>
      <c r="N166" s="23">
        <v>122</v>
      </c>
      <c r="O166" s="23">
        <v>111</v>
      </c>
      <c r="P166" s="25">
        <f t="shared" si="6"/>
        <v>96.52173913043478</v>
      </c>
    </row>
    <row r="167" spans="1:16" ht="12.75">
      <c r="A167" s="23" t="s">
        <v>45</v>
      </c>
      <c r="B167" s="23" t="s">
        <v>100</v>
      </c>
      <c r="C167" s="23">
        <v>1002</v>
      </c>
      <c r="D167" s="23">
        <v>886</v>
      </c>
      <c r="E167" s="23">
        <v>1352</v>
      </c>
      <c r="F167" s="23">
        <v>1752</v>
      </c>
      <c r="G167" s="23">
        <v>3264</v>
      </c>
      <c r="H167" s="23">
        <v>4439</v>
      </c>
      <c r="I167" s="23">
        <v>5040</v>
      </c>
      <c r="J167" s="23">
        <v>7191</v>
      </c>
      <c r="K167" s="23">
        <v>8061.9</v>
      </c>
      <c r="L167" s="23">
        <v>8739.2</v>
      </c>
      <c r="M167" s="24">
        <v>9849.7</v>
      </c>
      <c r="N167" s="23">
        <v>11472</v>
      </c>
      <c r="O167" s="23">
        <v>8890</v>
      </c>
      <c r="P167" s="25">
        <f t="shared" si="6"/>
        <v>887.2255489021957</v>
      </c>
    </row>
    <row r="168" spans="1:16" ht="25.5">
      <c r="A168" s="23" t="s">
        <v>251</v>
      </c>
      <c r="B168" s="23" t="s">
        <v>252</v>
      </c>
      <c r="C168" s="36">
        <f>C165/C162</f>
        <v>0.08555521187751315</v>
      </c>
      <c r="D168" s="36">
        <f aca="true" t="shared" si="7" ref="D168:N168">D165/D162</f>
        <v>0.08790977864948164</v>
      </c>
      <c r="E168" s="36">
        <f t="shared" si="7"/>
        <v>0.09877714000499127</v>
      </c>
      <c r="F168" s="36">
        <f t="shared" si="7"/>
        <v>0.04990094348875071</v>
      </c>
      <c r="G168" s="36">
        <f t="shared" si="7"/>
        <v>0.10412512738712393</v>
      </c>
      <c r="H168" s="36">
        <f t="shared" si="7"/>
        <v>0.12449808429118775</v>
      </c>
      <c r="I168" s="36">
        <f t="shared" si="7"/>
        <v>0.11029684730576529</v>
      </c>
      <c r="J168" s="36">
        <f t="shared" si="7"/>
        <v>0.08338797188381314</v>
      </c>
      <c r="K168" s="36">
        <f t="shared" si="7"/>
        <v>0.11461027230946319</v>
      </c>
      <c r="L168" s="36">
        <f t="shared" si="7"/>
        <v>0.11070592919055967</v>
      </c>
      <c r="M168" s="37">
        <f t="shared" si="7"/>
        <v>0.10575878488184594</v>
      </c>
      <c r="N168" s="37">
        <f t="shared" si="7"/>
        <v>0.1099213958937372</v>
      </c>
      <c r="O168" s="36"/>
      <c r="P168" s="25">
        <f t="shared" si="6"/>
        <v>0</v>
      </c>
    </row>
    <row r="169" spans="1:16" ht="24" customHeight="1">
      <c r="A169" s="23" t="s">
        <v>182</v>
      </c>
      <c r="B169" s="23" t="s">
        <v>234</v>
      </c>
      <c r="C169" s="23">
        <v>429.7</v>
      </c>
      <c r="D169" s="23">
        <v>378.6</v>
      </c>
      <c r="E169" s="23">
        <v>503.5</v>
      </c>
      <c r="F169" s="23">
        <v>468.4</v>
      </c>
      <c r="G169" s="23">
        <v>386.7</v>
      </c>
      <c r="H169" s="23">
        <v>437.9</v>
      </c>
      <c r="I169" s="23">
        <v>583.9</v>
      </c>
      <c r="J169" s="23">
        <v>659</v>
      </c>
      <c r="K169" s="23">
        <v>752</v>
      </c>
      <c r="L169" s="23">
        <v>844.5</v>
      </c>
      <c r="M169" s="24">
        <v>713</v>
      </c>
      <c r="N169" s="23"/>
      <c r="O169" s="23"/>
      <c r="P169" s="25">
        <f t="shared" si="6"/>
        <v>0</v>
      </c>
    </row>
    <row r="170" spans="1:16" ht="12.75">
      <c r="A170" s="10" t="s">
        <v>183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1"/>
      <c r="N170" s="20"/>
      <c r="O170" s="20"/>
      <c r="P170" s="25"/>
    </row>
    <row r="171" spans="1:16" ht="12.75">
      <c r="A171" s="23" t="s">
        <v>184</v>
      </c>
      <c r="B171" s="23" t="s">
        <v>235</v>
      </c>
      <c r="C171" s="23"/>
      <c r="D171" s="23"/>
      <c r="E171" s="23">
        <v>2036</v>
      </c>
      <c r="F171" s="23">
        <v>20.6</v>
      </c>
      <c r="G171" s="23">
        <v>38.6</v>
      </c>
      <c r="H171" s="23">
        <v>39.1</v>
      </c>
      <c r="I171" s="23">
        <v>29.2</v>
      </c>
      <c r="J171" s="23">
        <v>28.1</v>
      </c>
      <c r="K171" s="23">
        <v>28.3</v>
      </c>
      <c r="L171" s="23">
        <v>20.1</v>
      </c>
      <c r="M171" s="24">
        <v>16.5</v>
      </c>
      <c r="N171" s="23">
        <v>11.1</v>
      </c>
      <c r="O171" s="23">
        <v>5.5</v>
      </c>
      <c r="P171" s="25"/>
    </row>
    <row r="172" spans="1:16" ht="17.25" customHeight="1">
      <c r="A172" s="23" t="s">
        <v>185</v>
      </c>
      <c r="B172" s="23" t="s">
        <v>236</v>
      </c>
      <c r="C172" s="23">
        <v>529.5</v>
      </c>
      <c r="D172" s="23">
        <v>336</v>
      </c>
      <c r="E172" s="23">
        <v>507.4</v>
      </c>
      <c r="F172" s="23">
        <v>565.5</v>
      </c>
      <c r="G172" s="23">
        <v>959</v>
      </c>
      <c r="H172" s="23">
        <v>1098.7</v>
      </c>
      <c r="I172" s="23">
        <v>1230.1</v>
      </c>
      <c r="J172" s="23">
        <v>1672.7</v>
      </c>
      <c r="K172" s="23">
        <v>1454.9</v>
      </c>
      <c r="L172" s="23">
        <v>1646</v>
      </c>
      <c r="M172" s="24">
        <v>1721.1</v>
      </c>
      <c r="N172" s="23">
        <v>1355.6</v>
      </c>
      <c r="O172" s="23">
        <v>1121</v>
      </c>
      <c r="P172" s="25">
        <f>O172/C172*100</f>
        <v>211.7091595845137</v>
      </c>
    </row>
    <row r="173" spans="1:16" ht="19.5" customHeight="1">
      <c r="A173" s="23" t="s">
        <v>186</v>
      </c>
      <c r="B173" s="23" t="s">
        <v>237</v>
      </c>
      <c r="C173" s="23"/>
      <c r="D173" s="23"/>
      <c r="E173" s="23">
        <v>391.2</v>
      </c>
      <c r="F173" s="23">
        <v>336.4</v>
      </c>
      <c r="G173" s="23">
        <v>464.7</v>
      </c>
      <c r="H173" s="23">
        <v>542.2</v>
      </c>
      <c r="I173" s="23">
        <v>760.3</v>
      </c>
      <c r="J173" s="23">
        <v>875.8</v>
      </c>
      <c r="K173" s="23">
        <v>842.9</v>
      </c>
      <c r="L173" s="23">
        <v>530.9</v>
      </c>
      <c r="M173" s="24">
        <v>513.1</v>
      </c>
      <c r="N173" s="23">
        <v>517.8</v>
      </c>
      <c r="O173" s="23">
        <v>501.8</v>
      </c>
      <c r="P173" s="25"/>
    </row>
    <row r="174" spans="1:16" ht="19.5" customHeight="1">
      <c r="A174" s="23" t="s">
        <v>187</v>
      </c>
      <c r="B174" s="23" t="s">
        <v>238</v>
      </c>
      <c r="C174" s="23">
        <v>10494.3</v>
      </c>
      <c r="D174" s="23">
        <v>4811.6</v>
      </c>
      <c r="E174" s="23">
        <v>5100.5</v>
      </c>
      <c r="F174" s="23">
        <v>4015.7</v>
      </c>
      <c r="G174" s="23">
        <v>4767</v>
      </c>
      <c r="H174" s="23">
        <v>5849.7</v>
      </c>
      <c r="I174" s="23">
        <v>7054.3</v>
      </c>
      <c r="J174" s="23">
        <v>9065.3</v>
      </c>
      <c r="K174" s="23">
        <v>6471.5</v>
      </c>
      <c r="L174" s="23">
        <v>6217</v>
      </c>
      <c r="M174" s="24">
        <v>6021.8</v>
      </c>
      <c r="N174" s="23">
        <v>5770</v>
      </c>
      <c r="O174" s="23">
        <v>5427.7</v>
      </c>
      <c r="P174" s="25">
        <f>O174/C174*100</f>
        <v>51.7204577723145</v>
      </c>
    </row>
    <row r="175" spans="1:16" ht="12.75">
      <c r="A175" s="23" t="s">
        <v>188</v>
      </c>
      <c r="B175" s="23" t="s">
        <v>98</v>
      </c>
      <c r="C175" s="23">
        <v>951.3</v>
      </c>
      <c r="D175" s="23">
        <v>795</v>
      </c>
      <c r="E175" s="23">
        <v>1486</v>
      </c>
      <c r="F175" s="23">
        <v>2143</v>
      </c>
      <c r="G175" s="23">
        <v>3377.8</v>
      </c>
      <c r="H175" s="23">
        <v>4382</v>
      </c>
      <c r="I175" s="23">
        <v>4906</v>
      </c>
      <c r="J175" s="23">
        <v>7135.4</v>
      </c>
      <c r="K175" s="23">
        <v>8024.8</v>
      </c>
      <c r="L175" s="23">
        <v>10651.7</v>
      </c>
      <c r="M175" s="24">
        <v>10949.9</v>
      </c>
      <c r="N175" s="23">
        <v>10125.7</v>
      </c>
      <c r="O175" s="23">
        <v>7780.1</v>
      </c>
      <c r="P175" s="25">
        <f>O175/C175*100</f>
        <v>817.8387469778199</v>
      </c>
    </row>
    <row r="176" spans="1:16" ht="12.75">
      <c r="A176" s="11" t="s">
        <v>213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  <c r="N176" s="38"/>
      <c r="O176" s="38"/>
      <c r="P176" s="25"/>
    </row>
    <row r="177" spans="1:16" ht="12.75">
      <c r="A177" s="31" t="s">
        <v>214</v>
      </c>
      <c r="B177" s="31" t="s">
        <v>98</v>
      </c>
      <c r="C177" s="31">
        <v>67383.7</v>
      </c>
      <c r="D177" s="31">
        <v>58369</v>
      </c>
      <c r="E177" s="31">
        <v>95678</v>
      </c>
      <c r="F177" s="31">
        <v>120378.4</v>
      </c>
      <c r="G177" s="31">
        <v>145229.9</v>
      </c>
      <c r="H177" s="31">
        <v>172767.7</v>
      </c>
      <c r="I177" s="31">
        <v>206675.3</v>
      </c>
      <c r="J177" s="31">
        <v>254533</v>
      </c>
      <c r="K177" s="31">
        <v>310371.9</v>
      </c>
      <c r="L177" s="31">
        <v>374463.2</v>
      </c>
      <c r="M177" s="40">
        <v>443004.2</v>
      </c>
      <c r="N177" s="31">
        <v>559055.9</v>
      </c>
      <c r="O177" s="31">
        <v>597307.8</v>
      </c>
      <c r="P177" s="25">
        <f>O177/C177*100</f>
        <v>886.4277265866968</v>
      </c>
    </row>
    <row r="178" spans="1:16" ht="12.75">
      <c r="A178" s="31" t="s">
        <v>215</v>
      </c>
      <c r="B178" s="31" t="s">
        <v>100</v>
      </c>
      <c r="C178" s="31">
        <v>2632.2</v>
      </c>
      <c r="D178" s="31">
        <v>2353.1</v>
      </c>
      <c r="E178" s="31">
        <v>3877.7</v>
      </c>
      <c r="F178" s="31">
        <v>4988.5</v>
      </c>
      <c r="G178" s="31">
        <v>5883.1</v>
      </c>
      <c r="H178" s="31">
        <v>7523.8</v>
      </c>
      <c r="I178" s="31">
        <v>9000.4</v>
      </c>
      <c r="J178" s="31">
        <v>11171</v>
      </c>
      <c r="K178" s="31">
        <v>13718</v>
      </c>
      <c r="L178" s="31">
        <v>16843.4</v>
      </c>
      <c r="M178" s="40">
        <v>19617.8</v>
      </c>
      <c r="N178" s="41">
        <v>25409.32</v>
      </c>
      <c r="O178" s="41">
        <v>28508</v>
      </c>
      <c r="P178" s="25">
        <f>O178/C178*100</f>
        <v>1083.0484005774638</v>
      </c>
    </row>
    <row r="179" spans="1:16" ht="12.75">
      <c r="A179" s="31" t="s">
        <v>216</v>
      </c>
      <c r="B179" s="31" t="s">
        <v>98</v>
      </c>
      <c r="C179" s="31">
        <v>19650</v>
      </c>
      <c r="D179" s="31">
        <v>16931</v>
      </c>
      <c r="E179" s="31">
        <v>29916.1</v>
      </c>
      <c r="F179" s="31">
        <v>32612</v>
      </c>
      <c r="G179" s="31">
        <v>40673</v>
      </c>
      <c r="H179" s="31">
        <v>49858</v>
      </c>
      <c r="I179" s="31">
        <v>56718</v>
      </c>
      <c r="J179" s="31">
        <v>63638</v>
      </c>
      <c r="K179" s="31">
        <v>70286</v>
      </c>
      <c r="L179" s="31">
        <v>73911</v>
      </c>
      <c r="M179" s="40">
        <v>85274</v>
      </c>
      <c r="N179" s="31">
        <v>110252</v>
      </c>
      <c r="O179" s="31">
        <v>114958</v>
      </c>
      <c r="P179" s="25">
        <f>O179/C179*100</f>
        <v>585.027989821883</v>
      </c>
    </row>
    <row r="180" spans="1:16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40"/>
      <c r="N180" s="31"/>
      <c r="O180" s="31"/>
      <c r="P180" s="25"/>
    </row>
    <row r="181" spans="1:16" ht="12.75">
      <c r="A181" s="10" t="s">
        <v>103</v>
      </c>
      <c r="B181" s="20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9"/>
      <c r="N181" s="38"/>
      <c r="O181" s="38"/>
      <c r="P181" s="25"/>
    </row>
    <row r="182" spans="1:16" ht="12.75">
      <c r="A182" s="23" t="s">
        <v>104</v>
      </c>
      <c r="B182" s="23" t="s">
        <v>98</v>
      </c>
      <c r="C182" s="31">
        <v>4421</v>
      </c>
      <c r="D182" s="31">
        <v>4960</v>
      </c>
      <c r="E182" s="31">
        <v>8840.8</v>
      </c>
      <c r="F182" s="31">
        <v>10522.9</v>
      </c>
      <c r="G182" s="31">
        <v>12280</v>
      </c>
      <c r="H182" s="31">
        <v>15066.9</v>
      </c>
      <c r="I182" s="31">
        <v>17538</v>
      </c>
      <c r="J182" s="31">
        <v>19068</v>
      </c>
      <c r="K182" s="31">
        <v>21855</v>
      </c>
      <c r="L182" s="31">
        <v>15526</v>
      </c>
      <c r="M182" s="40">
        <v>11044</v>
      </c>
      <c r="N182" s="31">
        <v>15367</v>
      </c>
      <c r="O182" s="31">
        <v>15371</v>
      </c>
      <c r="P182" s="25">
        <f aca="true" t="shared" si="8" ref="P182:P187">O182/C182*100</f>
        <v>347.68152001809545</v>
      </c>
    </row>
    <row r="183" spans="1:16" ht="12.75">
      <c r="A183" s="23" t="s">
        <v>261</v>
      </c>
      <c r="B183" s="23" t="s">
        <v>98</v>
      </c>
      <c r="C183" s="31">
        <v>5984</v>
      </c>
      <c r="D183" s="31">
        <v>4331</v>
      </c>
      <c r="E183" s="31">
        <v>7517.4</v>
      </c>
      <c r="F183" s="31">
        <v>9649.9</v>
      </c>
      <c r="G183" s="31">
        <v>11618</v>
      </c>
      <c r="H183" s="31">
        <v>15435.5</v>
      </c>
      <c r="I183" s="31">
        <v>16799</v>
      </c>
      <c r="J183" s="31">
        <v>18750</v>
      </c>
      <c r="K183" s="31">
        <v>23735</v>
      </c>
      <c r="L183" s="31">
        <v>9095</v>
      </c>
      <c r="M183" s="40">
        <v>20237</v>
      </c>
      <c r="N183" s="31">
        <v>24651</v>
      </c>
      <c r="O183" s="31">
        <v>24653</v>
      </c>
      <c r="P183" s="25">
        <f t="shared" si="8"/>
        <v>411.98195187165777</v>
      </c>
    </row>
    <row r="184" spans="1:16" ht="12.75">
      <c r="A184" s="23" t="s">
        <v>106</v>
      </c>
      <c r="B184" s="23" t="s">
        <v>98</v>
      </c>
      <c r="C184" s="31">
        <v>2071</v>
      </c>
      <c r="D184" s="31">
        <v>2028</v>
      </c>
      <c r="E184" s="31">
        <v>3178.6</v>
      </c>
      <c r="F184" s="31">
        <v>4920</v>
      </c>
      <c r="G184" s="31">
        <v>7702</v>
      </c>
      <c r="H184" s="31">
        <v>8195</v>
      </c>
      <c r="I184" s="31">
        <v>9424</v>
      </c>
      <c r="J184" s="31">
        <v>10076</v>
      </c>
      <c r="K184" s="31">
        <v>3850</v>
      </c>
      <c r="L184" s="31">
        <v>4209</v>
      </c>
      <c r="M184" s="40">
        <v>12581</v>
      </c>
      <c r="N184" s="31"/>
      <c r="O184" s="31"/>
      <c r="P184" s="25">
        <f t="shared" si="8"/>
        <v>0</v>
      </c>
    </row>
    <row r="185" spans="1:16" ht="12.75">
      <c r="A185" s="23" t="s">
        <v>262</v>
      </c>
      <c r="B185" s="23" t="s">
        <v>98</v>
      </c>
      <c r="C185" s="31">
        <v>2362</v>
      </c>
      <c r="D185" s="31">
        <v>2403.2</v>
      </c>
      <c r="E185" s="31">
        <v>3541.9</v>
      </c>
      <c r="F185" s="31">
        <v>5228.4</v>
      </c>
      <c r="G185" s="31">
        <v>6770.2</v>
      </c>
      <c r="H185" s="31">
        <v>8416.7</v>
      </c>
      <c r="I185" s="31">
        <v>10484</v>
      </c>
      <c r="J185" s="31">
        <v>13128</v>
      </c>
      <c r="K185" s="31">
        <v>15678</v>
      </c>
      <c r="L185" s="31">
        <v>12621</v>
      </c>
      <c r="M185" s="40">
        <v>13975</v>
      </c>
      <c r="N185" s="31">
        <v>28051</v>
      </c>
      <c r="O185" s="31">
        <v>26549</v>
      </c>
      <c r="P185" s="25">
        <f t="shared" si="8"/>
        <v>1124.0050804403047</v>
      </c>
    </row>
    <row r="186" spans="1:16" ht="12.75">
      <c r="A186" s="23" t="s">
        <v>108</v>
      </c>
      <c r="B186" s="23" t="s">
        <v>98</v>
      </c>
      <c r="C186" s="31">
        <v>313</v>
      </c>
      <c r="D186" s="31">
        <v>133.4</v>
      </c>
      <c r="E186" s="31">
        <v>70</v>
      </c>
      <c r="F186" s="31">
        <v>347.2</v>
      </c>
      <c r="G186" s="31">
        <v>465.8</v>
      </c>
      <c r="H186" s="31">
        <v>517</v>
      </c>
      <c r="I186" s="31">
        <v>359</v>
      </c>
      <c r="J186" s="31"/>
      <c r="K186" s="31"/>
      <c r="L186" s="31"/>
      <c r="M186" s="40"/>
      <c r="N186" s="31"/>
      <c r="O186" s="31"/>
      <c r="P186" s="25">
        <f t="shared" si="8"/>
        <v>0</v>
      </c>
    </row>
    <row r="187" spans="1:16" ht="12.75">
      <c r="A187" s="23" t="s">
        <v>260</v>
      </c>
      <c r="B187" s="23" t="s">
        <v>98</v>
      </c>
      <c r="C187" s="31">
        <v>273</v>
      </c>
      <c r="D187" s="31">
        <v>259.9</v>
      </c>
      <c r="E187" s="31">
        <v>310.7</v>
      </c>
      <c r="F187" s="31">
        <v>344.8</v>
      </c>
      <c r="G187" s="31">
        <v>116.9</v>
      </c>
      <c r="H187" s="31">
        <v>422.4</v>
      </c>
      <c r="I187" s="31">
        <v>314</v>
      </c>
      <c r="J187" s="31">
        <v>17</v>
      </c>
      <c r="K187" s="31"/>
      <c r="L187" s="31"/>
      <c r="M187" s="40"/>
      <c r="N187" s="31"/>
      <c r="O187" s="31"/>
      <c r="P187" s="25">
        <f t="shared" si="8"/>
        <v>0</v>
      </c>
    </row>
    <row r="188" spans="1:16" ht="12.75">
      <c r="A188" s="23" t="s">
        <v>110</v>
      </c>
      <c r="B188" s="23" t="s">
        <v>98</v>
      </c>
      <c r="C188" s="31"/>
      <c r="D188" s="31"/>
      <c r="E188" s="31"/>
      <c r="F188" s="31"/>
      <c r="G188" s="31">
        <v>941.7</v>
      </c>
      <c r="H188" s="31">
        <v>1292.4</v>
      </c>
      <c r="I188" s="31">
        <v>1240</v>
      </c>
      <c r="J188" s="31">
        <v>1934</v>
      </c>
      <c r="K188" s="31">
        <v>4000.5</v>
      </c>
      <c r="L188" s="31">
        <v>7479</v>
      </c>
      <c r="M188" s="40">
        <v>12533</v>
      </c>
      <c r="N188" s="31">
        <v>14647</v>
      </c>
      <c r="O188" s="31">
        <v>15963</v>
      </c>
      <c r="P188" s="25"/>
    </row>
    <row r="189" spans="1:16" ht="12.75">
      <c r="A189" s="23" t="s">
        <v>111</v>
      </c>
      <c r="B189" s="23" t="s">
        <v>98</v>
      </c>
      <c r="C189" s="31">
        <v>2709</v>
      </c>
      <c r="D189" s="31">
        <v>2063</v>
      </c>
      <c r="E189" s="31">
        <v>2869</v>
      </c>
      <c r="F189" s="31">
        <v>996</v>
      </c>
      <c r="G189" s="31"/>
      <c r="H189" s="31"/>
      <c r="I189" s="31"/>
      <c r="J189" s="31"/>
      <c r="K189" s="31"/>
      <c r="L189" s="31"/>
      <c r="M189" s="40"/>
      <c r="N189" s="31"/>
      <c r="O189" s="31"/>
      <c r="P189" s="25">
        <f>O189/C189*100</f>
        <v>0</v>
      </c>
    </row>
    <row r="190" spans="1:16" ht="12.75">
      <c r="A190" s="23" t="s">
        <v>112</v>
      </c>
      <c r="B190" s="23" t="s">
        <v>98</v>
      </c>
      <c r="C190" s="31">
        <v>1517</v>
      </c>
      <c r="D190" s="31">
        <v>753</v>
      </c>
      <c r="E190" s="31">
        <v>211.5</v>
      </c>
      <c r="F190" s="31">
        <v>323.3</v>
      </c>
      <c r="G190" s="31">
        <v>485.9</v>
      </c>
      <c r="H190" s="31">
        <v>511.3</v>
      </c>
      <c r="I190" s="31">
        <v>596</v>
      </c>
      <c r="J190" s="31">
        <v>665</v>
      </c>
      <c r="K190" s="31">
        <v>1167.5</v>
      </c>
      <c r="L190" s="31"/>
      <c r="M190" s="40"/>
      <c r="N190" s="31"/>
      <c r="O190" s="31"/>
      <c r="P190" s="25">
        <f>O190/C190*100</f>
        <v>0</v>
      </c>
    </row>
    <row r="191" spans="1:16" ht="12.75">
      <c r="A191" s="23" t="s">
        <v>113</v>
      </c>
      <c r="B191" s="23" t="s">
        <v>98</v>
      </c>
      <c r="C191" s="31">
        <v>1373</v>
      </c>
      <c r="D191" s="31">
        <v>1460</v>
      </c>
      <c r="E191" s="31">
        <v>3400</v>
      </c>
      <c r="F191" s="31">
        <v>4205</v>
      </c>
      <c r="G191" s="31">
        <v>8015</v>
      </c>
      <c r="H191" s="31">
        <v>9804</v>
      </c>
      <c r="I191" s="31"/>
      <c r="J191" s="31"/>
      <c r="K191" s="31"/>
      <c r="L191" s="31">
        <v>12528</v>
      </c>
      <c r="M191" s="40">
        <v>11333</v>
      </c>
      <c r="N191" s="31">
        <v>11396</v>
      </c>
      <c r="O191" s="31">
        <v>10960</v>
      </c>
      <c r="P191" s="25">
        <f>O191/C191*100</f>
        <v>798.2520029133285</v>
      </c>
    </row>
    <row r="192" spans="1:16" ht="12.75">
      <c r="A192" s="23" t="s">
        <v>114</v>
      </c>
      <c r="B192" s="23" t="s">
        <v>99</v>
      </c>
      <c r="C192" s="31">
        <v>29.2</v>
      </c>
      <c r="D192" s="31">
        <v>29</v>
      </c>
      <c r="E192" s="31">
        <v>28.1</v>
      </c>
      <c r="F192" s="31">
        <v>27.1</v>
      </c>
      <c r="G192" s="31">
        <v>28</v>
      </c>
      <c r="H192" s="31">
        <v>28.9</v>
      </c>
      <c r="I192" s="31">
        <v>27.4</v>
      </c>
      <c r="J192" s="31">
        <v>25</v>
      </c>
      <c r="K192" s="31">
        <v>22.6</v>
      </c>
      <c r="L192" s="31">
        <v>21.1</v>
      </c>
      <c r="M192" s="40">
        <v>20.3</v>
      </c>
      <c r="N192" s="31">
        <v>20.8</v>
      </c>
      <c r="O192" s="31">
        <v>20.3</v>
      </c>
      <c r="P192" s="25">
        <f>O192/C192*100</f>
        <v>69.52054794520548</v>
      </c>
    </row>
    <row r="193" spans="1:16" ht="12.75">
      <c r="A193" s="23" t="s">
        <v>115</v>
      </c>
      <c r="B193" s="23" t="s">
        <v>99</v>
      </c>
      <c r="C193" s="31">
        <v>65.9</v>
      </c>
      <c r="D193" s="31"/>
      <c r="E193" s="31">
        <v>48.7</v>
      </c>
      <c r="F193" s="31">
        <v>83.6</v>
      </c>
      <c r="G193" s="31">
        <v>83.6</v>
      </c>
      <c r="H193" s="31">
        <v>85.1</v>
      </c>
      <c r="I193" s="31"/>
      <c r="J193" s="31"/>
      <c r="K193" s="31"/>
      <c r="L193" s="31"/>
      <c r="M193" s="40"/>
      <c r="N193" s="31"/>
      <c r="O193" s="31"/>
      <c r="P193" s="25">
        <f>O193/C193*100</f>
        <v>0</v>
      </c>
    </row>
    <row r="194" spans="1:16" ht="12.75">
      <c r="A194" s="23" t="s">
        <v>116</v>
      </c>
      <c r="B194" s="23" t="s">
        <v>98</v>
      </c>
      <c r="C194" s="31"/>
      <c r="D194" s="31">
        <v>1174.9</v>
      </c>
      <c r="E194" s="31">
        <v>2493.3</v>
      </c>
      <c r="F194" s="31">
        <v>2860</v>
      </c>
      <c r="G194" s="31">
        <v>3198.1</v>
      </c>
      <c r="H194" s="31">
        <v>1134.4</v>
      </c>
      <c r="I194" s="31">
        <v>3585.4</v>
      </c>
      <c r="J194" s="31"/>
      <c r="K194" s="31"/>
      <c r="L194" s="31"/>
      <c r="M194" s="40"/>
      <c r="N194" s="31"/>
      <c r="O194" s="31"/>
      <c r="P194" s="25"/>
    </row>
    <row r="195" spans="1:16" ht="12.75">
      <c r="A195" s="23" t="s">
        <v>117</v>
      </c>
      <c r="B195" s="31"/>
      <c r="C195" s="31">
        <v>-854</v>
      </c>
      <c r="D195" s="31">
        <v>-711</v>
      </c>
      <c r="E195" s="31">
        <v>-216</v>
      </c>
      <c r="F195" s="31">
        <v>-172</v>
      </c>
      <c r="G195" s="31">
        <v>-1131</v>
      </c>
      <c r="H195" s="31">
        <v>-220</v>
      </c>
      <c r="I195" s="31"/>
      <c r="J195" s="31"/>
      <c r="K195" s="31"/>
      <c r="L195" s="31"/>
      <c r="M195" s="40"/>
      <c r="N195" s="31"/>
      <c r="O195" s="31"/>
      <c r="P195" s="25">
        <f aca="true" t="shared" si="9" ref="P195:P207">O195/C195*100</f>
        <v>0</v>
      </c>
    </row>
    <row r="196" spans="1:16" ht="12.75">
      <c r="A196" s="23" t="s">
        <v>118</v>
      </c>
      <c r="B196" s="31"/>
      <c r="C196" s="31">
        <v>-854</v>
      </c>
      <c r="D196" s="31">
        <v>-711</v>
      </c>
      <c r="E196" s="31">
        <v>1076</v>
      </c>
      <c r="F196" s="31">
        <v>519</v>
      </c>
      <c r="G196" s="31">
        <v>840</v>
      </c>
      <c r="H196" s="31">
        <v>3700</v>
      </c>
      <c r="I196" s="31"/>
      <c r="J196" s="31"/>
      <c r="K196" s="31"/>
      <c r="L196" s="31"/>
      <c r="M196" s="40"/>
      <c r="N196" s="31"/>
      <c r="O196" s="31"/>
      <c r="P196" s="25">
        <f t="shared" si="9"/>
        <v>0</v>
      </c>
    </row>
    <row r="197" spans="1:16" ht="12.75">
      <c r="A197" s="23" t="s">
        <v>119</v>
      </c>
      <c r="B197" s="23" t="s">
        <v>98</v>
      </c>
      <c r="C197" s="31">
        <v>1978</v>
      </c>
      <c r="D197" s="31">
        <v>1754</v>
      </c>
      <c r="E197" s="31">
        <v>5057</v>
      </c>
      <c r="F197" s="31">
        <v>2313</v>
      </c>
      <c r="G197" s="31">
        <v>3901</v>
      </c>
      <c r="H197" s="31">
        <v>6132</v>
      </c>
      <c r="I197" s="31"/>
      <c r="J197" s="31"/>
      <c r="K197" s="31"/>
      <c r="L197" s="31"/>
      <c r="M197" s="40"/>
      <c r="N197" s="31"/>
      <c r="O197" s="31"/>
      <c r="P197" s="25">
        <f t="shared" si="9"/>
        <v>0</v>
      </c>
    </row>
    <row r="198" spans="1:16" ht="12.75">
      <c r="A198" s="23" t="s">
        <v>120</v>
      </c>
      <c r="B198" s="31"/>
      <c r="C198" s="31">
        <v>398</v>
      </c>
      <c r="D198" s="31">
        <v>379</v>
      </c>
      <c r="E198" s="31">
        <v>335</v>
      </c>
      <c r="F198" s="31">
        <v>292</v>
      </c>
      <c r="G198" s="31">
        <v>308</v>
      </c>
      <c r="H198" s="31">
        <v>314</v>
      </c>
      <c r="I198" s="31"/>
      <c r="J198" s="31">
        <v>218</v>
      </c>
      <c r="K198" s="31">
        <v>212</v>
      </c>
      <c r="L198" s="31">
        <v>152</v>
      </c>
      <c r="M198" s="40">
        <v>133</v>
      </c>
      <c r="N198" s="31">
        <v>247</v>
      </c>
      <c r="O198" s="31">
        <v>243</v>
      </c>
      <c r="P198" s="25">
        <f t="shared" si="9"/>
        <v>61.05527638190955</v>
      </c>
    </row>
    <row r="199" spans="1:16" ht="12.75">
      <c r="A199" s="23" t="s">
        <v>45</v>
      </c>
      <c r="B199" s="31" t="s">
        <v>100</v>
      </c>
      <c r="C199" s="23">
        <v>414</v>
      </c>
      <c r="D199" s="23">
        <v>385.7</v>
      </c>
      <c r="E199" s="23">
        <v>511.7</v>
      </c>
      <c r="F199" s="23">
        <v>660.1</v>
      </c>
      <c r="G199" s="23">
        <v>1055.5</v>
      </c>
      <c r="H199" s="23">
        <v>1627.7</v>
      </c>
      <c r="I199" s="23">
        <v>2035</v>
      </c>
      <c r="J199" s="23">
        <v>2443</v>
      </c>
      <c r="K199" s="23">
        <v>2948</v>
      </c>
      <c r="L199" s="23">
        <v>3594.6</v>
      </c>
      <c r="M199" s="24">
        <v>4545.4</v>
      </c>
      <c r="N199" s="23">
        <v>4700</v>
      </c>
      <c r="O199" s="23">
        <v>5464</v>
      </c>
      <c r="P199" s="25">
        <f t="shared" si="9"/>
        <v>1319.806763285024</v>
      </c>
    </row>
    <row r="200" spans="1:16" ht="12.75">
      <c r="A200" s="23" t="s">
        <v>121</v>
      </c>
      <c r="B200" s="31" t="s">
        <v>134</v>
      </c>
      <c r="C200" s="31">
        <v>31</v>
      </c>
      <c r="D200" s="31">
        <v>28</v>
      </c>
      <c r="E200" s="31">
        <v>27</v>
      </c>
      <c r="F200" s="31">
        <v>31</v>
      </c>
      <c r="G200" s="31">
        <v>30</v>
      </c>
      <c r="H200" s="31">
        <v>32</v>
      </c>
      <c r="I200" s="31">
        <v>39</v>
      </c>
      <c r="J200" s="31">
        <v>47</v>
      </c>
      <c r="K200" s="31">
        <v>45</v>
      </c>
      <c r="L200" s="31">
        <v>43</v>
      </c>
      <c r="M200" s="40">
        <v>44</v>
      </c>
      <c r="N200" s="31">
        <v>47</v>
      </c>
      <c r="O200" s="31">
        <v>54</v>
      </c>
      <c r="P200" s="25">
        <f t="shared" si="9"/>
        <v>174.19354838709677</v>
      </c>
    </row>
    <row r="201" spans="1:16" ht="12.75">
      <c r="A201" s="23" t="s">
        <v>122</v>
      </c>
      <c r="B201" s="31"/>
      <c r="C201" s="31">
        <v>789</v>
      </c>
      <c r="D201" s="31">
        <v>660</v>
      </c>
      <c r="E201" s="31">
        <v>1085</v>
      </c>
      <c r="F201" s="31">
        <v>1480</v>
      </c>
      <c r="G201" s="31">
        <v>1934</v>
      </c>
      <c r="H201" s="31">
        <v>2426</v>
      </c>
      <c r="I201" s="31">
        <v>2867</v>
      </c>
      <c r="J201" s="31">
        <v>3750</v>
      </c>
      <c r="K201" s="31">
        <v>4927</v>
      </c>
      <c r="L201" s="31">
        <v>5548</v>
      </c>
      <c r="M201" s="40">
        <v>8440</v>
      </c>
      <c r="N201" s="31">
        <v>10518</v>
      </c>
      <c r="O201" s="31">
        <v>10594</v>
      </c>
      <c r="P201" s="25">
        <f t="shared" si="9"/>
        <v>1342.7122940430925</v>
      </c>
    </row>
    <row r="202" spans="1:16" ht="12.75">
      <c r="A202" s="23" t="s">
        <v>123</v>
      </c>
      <c r="B202" s="31" t="s">
        <v>98</v>
      </c>
      <c r="C202" s="31">
        <v>2968</v>
      </c>
      <c r="D202" s="31">
        <v>2889.9</v>
      </c>
      <c r="E202" s="31">
        <v>3785.9</v>
      </c>
      <c r="F202" s="31">
        <v>4505</v>
      </c>
      <c r="G202" s="31">
        <v>5300</v>
      </c>
      <c r="H202" s="31">
        <v>6123.3</v>
      </c>
      <c r="I202" s="31">
        <v>6453.9</v>
      </c>
      <c r="J202" s="31">
        <v>8072</v>
      </c>
      <c r="K202" s="31">
        <v>9101</v>
      </c>
      <c r="L202" s="31">
        <v>9549</v>
      </c>
      <c r="M202" s="40">
        <v>9781</v>
      </c>
      <c r="N202" s="31">
        <v>11698</v>
      </c>
      <c r="O202" s="31">
        <v>9974</v>
      </c>
      <c r="P202" s="25">
        <f t="shared" si="9"/>
        <v>336.0512129380054</v>
      </c>
    </row>
    <row r="203" spans="1:16" ht="12.75">
      <c r="A203" s="23" t="s">
        <v>124</v>
      </c>
      <c r="B203" s="31" t="s">
        <v>91</v>
      </c>
      <c r="C203" s="31">
        <v>442</v>
      </c>
      <c r="D203" s="31">
        <v>392.4</v>
      </c>
      <c r="E203" s="31">
        <v>392.4</v>
      </c>
      <c r="F203" s="31">
        <v>409</v>
      </c>
      <c r="G203" s="31">
        <v>468</v>
      </c>
      <c r="H203" s="31">
        <v>481</v>
      </c>
      <c r="I203" s="31">
        <v>463</v>
      </c>
      <c r="J203" s="31">
        <v>470.5</v>
      </c>
      <c r="K203" s="31">
        <v>480</v>
      </c>
      <c r="L203" s="31">
        <v>427.5</v>
      </c>
      <c r="M203" s="40">
        <v>322</v>
      </c>
      <c r="N203" s="31">
        <v>322.8</v>
      </c>
      <c r="O203" s="31">
        <v>259.6</v>
      </c>
      <c r="P203" s="25">
        <f t="shared" si="9"/>
        <v>58.73303167420815</v>
      </c>
    </row>
    <row r="204" spans="1:16" ht="12.75">
      <c r="A204" s="23" t="s">
        <v>125</v>
      </c>
      <c r="B204" s="31" t="s">
        <v>91</v>
      </c>
      <c r="C204" s="31">
        <v>35.2</v>
      </c>
      <c r="D204" s="31">
        <v>31.4</v>
      </c>
      <c r="E204" s="31">
        <v>17</v>
      </c>
      <c r="F204" s="31">
        <v>17.6</v>
      </c>
      <c r="G204" s="31">
        <v>9.4</v>
      </c>
      <c r="H204" s="31">
        <v>13.4</v>
      </c>
      <c r="I204" s="31">
        <v>15.7</v>
      </c>
      <c r="J204" s="31">
        <v>14.9</v>
      </c>
      <c r="K204" s="31">
        <v>13.3</v>
      </c>
      <c r="L204" s="31">
        <v>16.1</v>
      </c>
      <c r="M204" s="40">
        <v>20.9</v>
      </c>
      <c r="N204" s="31">
        <v>16.8</v>
      </c>
      <c r="O204" s="31">
        <v>9.6</v>
      </c>
      <c r="P204" s="25">
        <f t="shared" si="9"/>
        <v>27.27272727272727</v>
      </c>
    </row>
    <row r="205" spans="1:16" ht="12.75">
      <c r="A205" s="23" t="s">
        <v>126</v>
      </c>
      <c r="B205" s="31" t="s">
        <v>135</v>
      </c>
      <c r="C205" s="31">
        <v>4580</v>
      </c>
      <c r="D205" s="31">
        <v>2927</v>
      </c>
      <c r="E205" s="31">
        <v>3210</v>
      </c>
      <c r="F205" s="31">
        <v>4836</v>
      </c>
      <c r="G205" s="31">
        <v>10786</v>
      </c>
      <c r="H205" s="31">
        <v>18325</v>
      </c>
      <c r="I205" s="31">
        <v>1958.9</v>
      </c>
      <c r="J205" s="31">
        <v>20000</v>
      </c>
      <c r="K205" s="31">
        <v>21500</v>
      </c>
      <c r="L205" s="31">
        <v>21500</v>
      </c>
      <c r="M205" s="40">
        <v>12488</v>
      </c>
      <c r="N205" s="31">
        <v>1128</v>
      </c>
      <c r="O205" s="31">
        <v>0</v>
      </c>
      <c r="P205" s="25">
        <f t="shared" si="9"/>
        <v>0</v>
      </c>
    </row>
    <row r="206" spans="1:16" ht="12.75">
      <c r="A206" s="23" t="s">
        <v>127</v>
      </c>
      <c r="B206" s="31" t="s">
        <v>91</v>
      </c>
      <c r="C206" s="31">
        <v>24.2</v>
      </c>
      <c r="D206" s="31">
        <v>19.8</v>
      </c>
      <c r="E206" s="31">
        <v>12.1</v>
      </c>
      <c r="F206" s="31">
        <v>14.1</v>
      </c>
      <c r="G206" s="31">
        <v>33.6</v>
      </c>
      <c r="H206" s="31">
        <v>41.5</v>
      </c>
      <c r="I206" s="31">
        <v>32.1</v>
      </c>
      <c r="J206" s="31">
        <v>35.8</v>
      </c>
      <c r="K206" s="31">
        <v>36.2</v>
      </c>
      <c r="L206" s="31">
        <v>40.3</v>
      </c>
      <c r="M206" s="40">
        <v>32.7</v>
      </c>
      <c r="N206" s="31">
        <v>35</v>
      </c>
      <c r="O206" s="31">
        <v>27.6</v>
      </c>
      <c r="P206" s="25">
        <f t="shared" si="9"/>
        <v>114.04958677685953</v>
      </c>
    </row>
    <row r="207" spans="1:16" ht="12.75">
      <c r="A207" s="23" t="s">
        <v>128</v>
      </c>
      <c r="B207" s="31" t="s">
        <v>91</v>
      </c>
      <c r="C207" s="31">
        <v>18.3</v>
      </c>
      <c r="D207" s="31">
        <v>14.1</v>
      </c>
      <c r="E207" s="31">
        <v>14.1</v>
      </c>
      <c r="F207" s="31">
        <v>13.7</v>
      </c>
      <c r="G207" s="31">
        <v>17</v>
      </c>
      <c r="H207" s="31">
        <v>19.3</v>
      </c>
      <c r="I207" s="31">
        <v>18.2</v>
      </c>
      <c r="J207" s="31">
        <v>22.1</v>
      </c>
      <c r="K207" s="31">
        <v>21.5</v>
      </c>
      <c r="L207" s="31">
        <v>20.4</v>
      </c>
      <c r="M207" s="40">
        <v>17</v>
      </c>
      <c r="N207" s="31">
        <v>14.2</v>
      </c>
      <c r="O207" s="31">
        <v>14.2</v>
      </c>
      <c r="P207" s="25">
        <f t="shared" si="9"/>
        <v>77.59562841530054</v>
      </c>
    </row>
    <row r="208" spans="1:16" ht="12.75">
      <c r="A208" s="23" t="s">
        <v>129</v>
      </c>
      <c r="B208" s="31" t="s">
        <v>91</v>
      </c>
      <c r="C208" s="31"/>
      <c r="D208" s="31">
        <v>35.7</v>
      </c>
      <c r="E208" s="31">
        <v>7.1</v>
      </c>
      <c r="F208" s="31">
        <v>6.8</v>
      </c>
      <c r="G208" s="31">
        <v>7.1</v>
      </c>
      <c r="H208" s="31">
        <v>3.1</v>
      </c>
      <c r="I208" s="31"/>
      <c r="J208" s="31"/>
      <c r="K208" s="31"/>
      <c r="L208" s="31"/>
      <c r="M208" s="40"/>
      <c r="N208" s="31"/>
      <c r="O208" s="31"/>
      <c r="P208" s="25"/>
    </row>
    <row r="209" spans="1:16" ht="12.75">
      <c r="A209" s="23" t="s">
        <v>130</v>
      </c>
      <c r="B209" s="31" t="s">
        <v>98</v>
      </c>
      <c r="C209" s="31">
        <v>1560</v>
      </c>
      <c r="D209" s="31">
        <v>1080</v>
      </c>
      <c r="E209" s="31">
        <v>1085</v>
      </c>
      <c r="F209" s="31">
        <v>3214</v>
      </c>
      <c r="G209" s="31">
        <v>3856</v>
      </c>
      <c r="H209" s="31">
        <v>5253</v>
      </c>
      <c r="I209" s="31">
        <v>7543</v>
      </c>
      <c r="J209" s="31">
        <v>7766</v>
      </c>
      <c r="K209" s="31">
        <v>8316</v>
      </c>
      <c r="L209" s="31">
        <v>9433</v>
      </c>
      <c r="M209" s="40">
        <v>13230</v>
      </c>
      <c r="N209" s="31">
        <v>15972</v>
      </c>
      <c r="O209" s="31">
        <v>18184</v>
      </c>
      <c r="P209" s="25">
        <f aca="true" t="shared" si="10" ref="P209:P214">O209/C209*100</f>
        <v>1165.6410256410256</v>
      </c>
    </row>
    <row r="210" spans="1:16" ht="12.75">
      <c r="A210" s="23" t="s">
        <v>131</v>
      </c>
      <c r="B210" s="31" t="s">
        <v>135</v>
      </c>
      <c r="C210" s="31">
        <v>11454</v>
      </c>
      <c r="D210" s="31">
        <v>6461</v>
      </c>
      <c r="E210" s="31">
        <v>7013</v>
      </c>
      <c r="F210" s="31">
        <v>5105</v>
      </c>
      <c r="G210" s="31">
        <v>5944</v>
      </c>
      <c r="H210" s="31">
        <v>7261</v>
      </c>
      <c r="I210" s="31">
        <v>7313.5</v>
      </c>
      <c r="J210" s="31">
        <v>15952</v>
      </c>
      <c r="K210" s="31">
        <v>16201</v>
      </c>
      <c r="L210" s="31">
        <v>5890</v>
      </c>
      <c r="M210" s="40">
        <v>4238</v>
      </c>
      <c r="N210" s="31">
        <v>5269.9</v>
      </c>
      <c r="O210" s="31">
        <v>5650.8</v>
      </c>
      <c r="P210" s="25">
        <f t="shared" si="10"/>
        <v>49.334730225248826</v>
      </c>
    </row>
    <row r="211" spans="1:16" ht="12.75">
      <c r="A211" s="23" t="s">
        <v>132</v>
      </c>
      <c r="B211" s="31" t="s">
        <v>99</v>
      </c>
      <c r="C211" s="31">
        <v>14.4</v>
      </c>
      <c r="D211" s="31">
        <v>12.8</v>
      </c>
      <c r="E211" s="31">
        <v>16</v>
      </c>
      <c r="F211" s="31">
        <v>18</v>
      </c>
      <c r="G211" s="31">
        <v>18.4</v>
      </c>
      <c r="H211" s="31">
        <v>17.8</v>
      </c>
      <c r="I211" s="31">
        <v>19.6</v>
      </c>
      <c r="J211" s="31">
        <v>20.2</v>
      </c>
      <c r="K211" s="31">
        <v>22.2</v>
      </c>
      <c r="L211" s="31">
        <v>22.8</v>
      </c>
      <c r="M211" s="40">
        <v>24.9</v>
      </c>
      <c r="N211" s="31">
        <v>22.4</v>
      </c>
      <c r="O211" s="31">
        <v>24</v>
      </c>
      <c r="P211" s="25">
        <f t="shared" si="10"/>
        <v>166.66666666666666</v>
      </c>
    </row>
    <row r="212" spans="1:16" ht="12.75">
      <c r="A212" s="23" t="s">
        <v>133</v>
      </c>
      <c r="B212" s="31" t="s">
        <v>99</v>
      </c>
      <c r="C212" s="31">
        <v>85.6</v>
      </c>
      <c r="D212" s="31">
        <v>87.2</v>
      </c>
      <c r="E212" s="31">
        <v>84</v>
      </c>
      <c r="F212" s="31">
        <v>82</v>
      </c>
      <c r="G212" s="31">
        <v>81.6</v>
      </c>
      <c r="H212" s="31">
        <v>82.2</v>
      </c>
      <c r="I212" s="31">
        <v>80.4</v>
      </c>
      <c r="J212" s="31">
        <v>79.8</v>
      </c>
      <c r="K212" s="31">
        <v>77.8</v>
      </c>
      <c r="L212" s="31">
        <v>77.2</v>
      </c>
      <c r="M212" s="40">
        <v>75.1</v>
      </c>
      <c r="N212" s="31">
        <v>77.6</v>
      </c>
      <c r="O212" s="31">
        <v>76</v>
      </c>
      <c r="P212" s="25">
        <f t="shared" si="10"/>
        <v>88.78504672897198</v>
      </c>
    </row>
    <row r="213" spans="1:16" ht="12.75">
      <c r="A213" s="23" t="s">
        <v>29</v>
      </c>
      <c r="B213" s="31" t="s">
        <v>91</v>
      </c>
      <c r="C213" s="31">
        <v>81</v>
      </c>
      <c r="D213" s="31">
        <v>90</v>
      </c>
      <c r="E213" s="31">
        <v>64.6</v>
      </c>
      <c r="F213" s="31">
        <v>91</v>
      </c>
      <c r="G213" s="31">
        <v>181</v>
      </c>
      <c r="H213" s="31">
        <v>184</v>
      </c>
      <c r="I213" s="31">
        <v>139</v>
      </c>
      <c r="J213" s="31">
        <v>152</v>
      </c>
      <c r="K213" s="31">
        <v>161</v>
      </c>
      <c r="L213" s="31">
        <v>181</v>
      </c>
      <c r="M213" s="40">
        <v>155</v>
      </c>
      <c r="N213" s="31">
        <v>109.2</v>
      </c>
      <c r="O213" s="31">
        <v>98.2</v>
      </c>
      <c r="P213" s="25">
        <f t="shared" si="10"/>
        <v>121.23456790123457</v>
      </c>
    </row>
    <row r="214" spans="1:16" ht="12.75">
      <c r="A214" s="23" t="s">
        <v>31</v>
      </c>
      <c r="B214" s="31" t="s">
        <v>91</v>
      </c>
      <c r="C214" s="31">
        <v>2</v>
      </c>
      <c r="D214" s="31">
        <v>5.2</v>
      </c>
      <c r="E214" s="31">
        <v>5.1</v>
      </c>
      <c r="F214" s="31">
        <v>20.5</v>
      </c>
      <c r="G214" s="31">
        <v>113.7</v>
      </c>
      <c r="H214" s="31">
        <v>142.5</v>
      </c>
      <c r="I214" s="31">
        <v>60</v>
      </c>
      <c r="J214" s="31">
        <v>82</v>
      </c>
      <c r="K214" s="31">
        <v>87</v>
      </c>
      <c r="L214" s="31">
        <v>93</v>
      </c>
      <c r="M214" s="40">
        <v>58</v>
      </c>
      <c r="N214" s="31">
        <v>81.2</v>
      </c>
      <c r="O214" s="31">
        <v>49.5</v>
      </c>
      <c r="P214" s="25">
        <f t="shared" si="10"/>
        <v>2475</v>
      </c>
    </row>
    <row r="215" spans="1:16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40"/>
      <c r="N215" s="31"/>
      <c r="O215" s="31"/>
      <c r="P215" s="25"/>
    </row>
    <row r="216" spans="1:16" ht="12.75">
      <c r="A216" s="11" t="s">
        <v>217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9"/>
      <c r="N216" s="38"/>
      <c r="O216" s="38"/>
      <c r="P216" s="25"/>
    </row>
    <row r="217" spans="1:16" ht="12.75">
      <c r="A217" s="31" t="s">
        <v>218</v>
      </c>
      <c r="B217" s="34" t="s">
        <v>239</v>
      </c>
      <c r="C217" s="34">
        <v>14.75</v>
      </c>
      <c r="D217" s="34">
        <v>2.12</v>
      </c>
      <c r="E217" s="34"/>
      <c r="F217" s="34">
        <v>4.9</v>
      </c>
      <c r="G217" s="34">
        <v>5.05</v>
      </c>
      <c r="H217" s="34">
        <v>1.8</v>
      </c>
      <c r="I217" s="34">
        <v>6.3</v>
      </c>
      <c r="J217" s="34">
        <v>3.1</v>
      </c>
      <c r="K217" s="34"/>
      <c r="L217" s="34">
        <v>8</v>
      </c>
      <c r="M217" s="42">
        <v>0.3</v>
      </c>
      <c r="N217" s="34">
        <v>0.986</v>
      </c>
      <c r="O217" s="34">
        <v>7.4</v>
      </c>
      <c r="P217" s="25">
        <f>O217/C217*100</f>
        <v>50.16949152542372</v>
      </c>
    </row>
    <row r="218" spans="1:16" ht="12.75">
      <c r="A218" s="31" t="s">
        <v>219</v>
      </c>
      <c r="B218" s="34" t="s">
        <v>240</v>
      </c>
      <c r="C218" s="34">
        <v>2686</v>
      </c>
      <c r="D218" s="34">
        <v>2099</v>
      </c>
      <c r="E218" s="34">
        <v>2402</v>
      </c>
      <c r="F218" s="34">
        <v>2124</v>
      </c>
      <c r="G218" s="34">
        <v>2147</v>
      </c>
      <c r="H218" s="34">
        <v>1599</v>
      </c>
      <c r="I218" s="34">
        <v>1559</v>
      </c>
      <c r="J218" s="34">
        <v>2022</v>
      </c>
      <c r="K218" s="34">
        <v>2596</v>
      </c>
      <c r="L218" s="34">
        <v>3448</v>
      </c>
      <c r="M218" s="42">
        <v>3542</v>
      </c>
      <c r="N218" s="34">
        <v>4031</v>
      </c>
      <c r="O218" s="34">
        <v>3982</v>
      </c>
      <c r="P218" s="25">
        <f>O218/C218*100</f>
        <v>148.25018615040952</v>
      </c>
    </row>
    <row r="219" spans="1:16" ht="12.75">
      <c r="A219" s="31" t="s">
        <v>220</v>
      </c>
      <c r="B219" s="34" t="s">
        <v>239</v>
      </c>
      <c r="C219" s="34">
        <v>28.53</v>
      </c>
      <c r="D219" s="34">
        <v>16.9</v>
      </c>
      <c r="E219" s="34">
        <v>37.35</v>
      </c>
      <c r="F219" s="34">
        <v>77.8</v>
      </c>
      <c r="G219" s="34">
        <v>35.1</v>
      </c>
      <c r="H219" s="34">
        <v>41.8</v>
      </c>
      <c r="I219" s="34">
        <v>29.1</v>
      </c>
      <c r="J219" s="34">
        <v>24</v>
      </c>
      <c r="K219" s="34">
        <v>24.8</v>
      </c>
      <c r="L219" s="34">
        <v>3.5</v>
      </c>
      <c r="M219" s="42">
        <v>1.6</v>
      </c>
      <c r="N219" s="34">
        <v>1.6</v>
      </c>
      <c r="O219" s="34"/>
      <c r="P219" s="25">
        <f>O219/C219*100</f>
        <v>0</v>
      </c>
    </row>
    <row r="220" spans="1:16" ht="12.75">
      <c r="A220" s="31" t="s">
        <v>221</v>
      </c>
      <c r="B220" s="34" t="s">
        <v>241</v>
      </c>
      <c r="C220" s="34"/>
      <c r="D220" s="34">
        <v>162</v>
      </c>
      <c r="E220" s="34"/>
      <c r="F220" s="34"/>
      <c r="G220" s="34"/>
      <c r="H220" s="34">
        <v>72</v>
      </c>
      <c r="I220" s="34">
        <v>63</v>
      </c>
      <c r="J220" s="34"/>
      <c r="K220" s="34"/>
      <c r="L220" s="34">
        <v>150</v>
      </c>
      <c r="M220" s="42"/>
      <c r="N220" s="34"/>
      <c r="O220" s="34"/>
      <c r="P220" s="25"/>
    </row>
    <row r="221" spans="1:16" ht="12.75">
      <c r="A221" s="31" t="s">
        <v>222</v>
      </c>
      <c r="B221" s="34" t="s">
        <v>242</v>
      </c>
      <c r="C221" s="34">
        <v>4025</v>
      </c>
      <c r="D221" s="34">
        <v>4898</v>
      </c>
      <c r="E221" s="34">
        <v>5344</v>
      </c>
      <c r="F221" s="34">
        <v>5922</v>
      </c>
      <c r="G221" s="34">
        <v>6283</v>
      </c>
      <c r="H221" s="34">
        <v>6567</v>
      </c>
      <c r="I221" s="34">
        <v>7022</v>
      </c>
      <c r="J221" s="34">
        <v>7602</v>
      </c>
      <c r="K221" s="34">
        <v>7736</v>
      </c>
      <c r="L221" s="34">
        <v>4436</v>
      </c>
      <c r="M221" s="42">
        <v>7975</v>
      </c>
      <c r="N221" s="34">
        <v>9430</v>
      </c>
      <c r="O221" s="34">
        <v>8274</v>
      </c>
      <c r="P221" s="25">
        <f>O221/C221*100</f>
        <v>205.56521739130434</v>
      </c>
    </row>
    <row r="222" spans="1:16" ht="12.75">
      <c r="A222" s="31" t="s">
        <v>223</v>
      </c>
      <c r="B222" s="34" t="s">
        <v>239</v>
      </c>
      <c r="C222" s="34">
        <v>270.8</v>
      </c>
      <c r="D222" s="34">
        <v>311</v>
      </c>
      <c r="E222" s="34">
        <v>348.4</v>
      </c>
      <c r="F222" s="34">
        <v>426.2</v>
      </c>
      <c r="G222" s="34">
        <v>461.3</v>
      </c>
      <c r="H222" s="34">
        <v>503.1</v>
      </c>
      <c r="I222" s="34">
        <v>532.2</v>
      </c>
      <c r="J222" s="34">
        <v>556.2</v>
      </c>
      <c r="K222" s="34">
        <v>586.5</v>
      </c>
      <c r="L222" s="34">
        <v>590</v>
      </c>
      <c r="M222" s="42">
        <v>596</v>
      </c>
      <c r="N222" s="34">
        <v>597.61</v>
      </c>
      <c r="O222" s="34">
        <v>597.6</v>
      </c>
      <c r="P222" s="25">
        <f>O222/C222*100</f>
        <v>220.67946824224518</v>
      </c>
    </row>
    <row r="223" spans="1:16" ht="12.75">
      <c r="A223" s="31" t="s">
        <v>224</v>
      </c>
      <c r="B223" s="34" t="s">
        <v>239</v>
      </c>
      <c r="C223" s="34">
        <v>478.9</v>
      </c>
      <c r="D223" s="34">
        <v>478.9</v>
      </c>
      <c r="E223" s="34">
        <v>478.9</v>
      </c>
      <c r="F223" s="34">
        <v>478.9</v>
      </c>
      <c r="G223" s="34">
        <v>478.9</v>
      </c>
      <c r="H223" s="34">
        <v>478.9</v>
      </c>
      <c r="I223" s="34">
        <v>478.9</v>
      </c>
      <c r="J223" s="34">
        <v>478.9</v>
      </c>
      <c r="K223" s="34">
        <v>478.9</v>
      </c>
      <c r="L223" s="34">
        <v>478.9</v>
      </c>
      <c r="M223" s="42">
        <v>478.9</v>
      </c>
      <c r="N223" s="42">
        <v>478.9</v>
      </c>
      <c r="O223" s="42">
        <v>478.9</v>
      </c>
      <c r="P223" s="25">
        <f>O223/C223*100</f>
        <v>100</v>
      </c>
    </row>
    <row r="224" spans="1:16" ht="12.75">
      <c r="A224" s="31" t="s">
        <v>225</v>
      </c>
      <c r="B224" s="34" t="s">
        <v>239</v>
      </c>
      <c r="C224" s="34">
        <v>277.4</v>
      </c>
      <c r="D224" s="34">
        <v>279.5</v>
      </c>
      <c r="E224" s="34">
        <v>279.5</v>
      </c>
      <c r="F224" s="34">
        <v>284.4</v>
      </c>
      <c r="G224" s="34">
        <v>289.4</v>
      </c>
      <c r="H224" s="34">
        <v>291.3</v>
      </c>
      <c r="I224" s="34">
        <v>297.6</v>
      </c>
      <c r="J224" s="34">
        <v>300.7</v>
      </c>
      <c r="K224" s="34">
        <v>308.7</v>
      </c>
      <c r="L224" s="34">
        <v>316.7</v>
      </c>
      <c r="M224" s="42">
        <v>317</v>
      </c>
      <c r="N224" s="34">
        <v>318</v>
      </c>
      <c r="O224" s="34">
        <v>318</v>
      </c>
      <c r="P224" s="25">
        <f>O224/C224*100</f>
        <v>114.63590483056959</v>
      </c>
    </row>
    <row r="225" spans="1:16" ht="12.75">
      <c r="A225" s="31" t="s">
        <v>226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40"/>
      <c r="N225" s="31"/>
      <c r="O225" s="31"/>
      <c r="P225" s="25"/>
    </row>
    <row r="226" spans="1:16" ht="12.75">
      <c r="A226" s="11" t="s">
        <v>227</v>
      </c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9"/>
      <c r="N226" s="38"/>
      <c r="O226" s="38"/>
      <c r="P226" s="25"/>
    </row>
    <row r="227" spans="1:16" ht="12.75">
      <c r="A227" s="31" t="s">
        <v>228</v>
      </c>
      <c r="B227" s="31"/>
      <c r="C227" s="31">
        <v>9.08</v>
      </c>
      <c r="D227" s="31">
        <v>10.2</v>
      </c>
      <c r="E227" s="31">
        <v>10.5</v>
      </c>
      <c r="F227" s="31">
        <v>11.7</v>
      </c>
      <c r="G227" s="31">
        <v>12.7</v>
      </c>
      <c r="H227" s="31">
        <v>13.4</v>
      </c>
      <c r="I227" s="31">
        <v>15.4</v>
      </c>
      <c r="J227" s="31">
        <v>15.4</v>
      </c>
      <c r="K227" s="31">
        <v>15.5</v>
      </c>
      <c r="L227" s="31">
        <v>15.5</v>
      </c>
      <c r="M227" s="40">
        <v>20.9</v>
      </c>
      <c r="N227" s="31">
        <v>18.2</v>
      </c>
      <c r="O227" s="31">
        <v>21.4</v>
      </c>
      <c r="P227" s="25">
        <f>O227/C227*100</f>
        <v>235.6828193832599</v>
      </c>
    </row>
    <row r="228" spans="1:16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ht="12.75">
      <c r="A229" s="10" t="s">
        <v>193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1"/>
      <c r="N229" s="20"/>
      <c r="O229" s="20"/>
      <c r="P229" s="25"/>
    </row>
    <row r="230" spans="1:16" ht="12.75">
      <c r="A230" s="26" t="s">
        <v>19</v>
      </c>
      <c r="B230" s="22" t="s">
        <v>95</v>
      </c>
      <c r="C230" s="22">
        <v>5335</v>
      </c>
      <c r="D230" s="22">
        <v>4581</v>
      </c>
      <c r="E230" s="22">
        <v>4260</v>
      </c>
      <c r="F230" s="22">
        <v>4570</v>
      </c>
      <c r="G230" s="22">
        <v>4811</v>
      </c>
      <c r="H230" s="22">
        <v>4913</v>
      </c>
      <c r="I230" s="22">
        <v>5443</v>
      </c>
      <c r="J230" s="22">
        <v>5341</v>
      </c>
      <c r="K230" s="22">
        <v>5054</v>
      </c>
      <c r="L230" s="22">
        <v>5103</v>
      </c>
      <c r="M230" s="43">
        <v>5141</v>
      </c>
      <c r="N230" s="22">
        <v>5147</v>
      </c>
      <c r="O230" s="22">
        <v>5161</v>
      </c>
      <c r="P230" s="25">
        <f>O230/C230*100</f>
        <v>96.73851921274603</v>
      </c>
    </row>
    <row r="231" spans="1:16" ht="12.75">
      <c r="A231" s="26" t="s">
        <v>194</v>
      </c>
      <c r="B231" s="22" t="s">
        <v>95</v>
      </c>
      <c r="C231" s="22">
        <v>3549</v>
      </c>
      <c r="D231" s="22">
        <v>3165</v>
      </c>
      <c r="E231" s="22">
        <v>2913</v>
      </c>
      <c r="F231" s="22">
        <v>2862</v>
      </c>
      <c r="G231" s="22">
        <v>2827</v>
      </c>
      <c r="H231" s="22">
        <v>2663</v>
      </c>
      <c r="I231" s="22">
        <v>2583</v>
      </c>
      <c r="J231" s="22">
        <v>2502</v>
      </c>
      <c r="K231" s="22">
        <v>2238</v>
      </c>
      <c r="L231" s="22">
        <v>2242</v>
      </c>
      <c r="M231" s="43">
        <v>2242</v>
      </c>
      <c r="N231" s="22">
        <v>2242</v>
      </c>
      <c r="O231" s="22">
        <v>2168</v>
      </c>
      <c r="P231" s="25">
        <f>O231/C231*100</f>
        <v>61.08763031839955</v>
      </c>
    </row>
    <row r="232" spans="1:16" ht="12.75">
      <c r="A232" s="26" t="s">
        <v>195</v>
      </c>
      <c r="B232" s="22" t="s">
        <v>95</v>
      </c>
      <c r="C232" s="22">
        <v>2721</v>
      </c>
      <c r="D232" s="22">
        <v>2716</v>
      </c>
      <c r="E232" s="22">
        <v>2218</v>
      </c>
      <c r="F232" s="22">
        <v>2759</v>
      </c>
      <c r="G232" s="22">
        <v>2904</v>
      </c>
      <c r="H232" s="22">
        <v>3823</v>
      </c>
      <c r="I232" s="22">
        <v>6659</v>
      </c>
      <c r="J232" s="22">
        <v>7711</v>
      </c>
      <c r="K232" s="22">
        <v>8047</v>
      </c>
      <c r="L232" s="22">
        <v>8185</v>
      </c>
      <c r="M232" s="43">
        <v>8562</v>
      </c>
      <c r="N232" s="22">
        <v>8952</v>
      </c>
      <c r="O232" s="22">
        <v>8797</v>
      </c>
      <c r="P232" s="25">
        <f>O232/C232*100</f>
        <v>323.3002572583609</v>
      </c>
    </row>
    <row r="233" spans="1:16" ht="12.75">
      <c r="A233" s="26" t="s">
        <v>196</v>
      </c>
      <c r="B233" s="22" t="s">
        <v>95</v>
      </c>
      <c r="C233" s="22">
        <v>98</v>
      </c>
      <c r="D233" s="22">
        <v>160</v>
      </c>
      <c r="E233" s="22">
        <v>123</v>
      </c>
      <c r="F233" s="22">
        <v>98</v>
      </c>
      <c r="G233" s="22">
        <v>231</v>
      </c>
      <c r="H233" s="22">
        <v>479</v>
      </c>
      <c r="I233" s="22">
        <v>409</v>
      </c>
      <c r="J233" s="22">
        <v>399</v>
      </c>
      <c r="K233" s="22">
        <v>381</v>
      </c>
      <c r="L233" s="22">
        <v>425</v>
      </c>
      <c r="M233" s="43">
        <v>466</v>
      </c>
      <c r="N233" s="22">
        <v>408</v>
      </c>
      <c r="O233" s="22">
        <v>410</v>
      </c>
      <c r="P233" s="25">
        <f>O233/C233*100</f>
        <v>418.3673469387755</v>
      </c>
    </row>
    <row r="234" spans="1:16" ht="12.75">
      <c r="A234" s="23" t="s">
        <v>197</v>
      </c>
      <c r="B234" s="23" t="s">
        <v>95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4"/>
      <c r="N234" s="23"/>
      <c r="O234" s="23"/>
      <c r="P234" s="25"/>
    </row>
    <row r="235" spans="1:16" ht="12.75">
      <c r="A235" s="23" t="s">
        <v>19</v>
      </c>
      <c r="B235" s="23" t="s">
        <v>95</v>
      </c>
      <c r="C235" s="23">
        <v>68</v>
      </c>
      <c r="D235" s="23">
        <v>90</v>
      </c>
      <c r="E235" s="23">
        <v>101</v>
      </c>
      <c r="F235" s="23">
        <v>105</v>
      </c>
      <c r="G235" s="23">
        <v>101</v>
      </c>
      <c r="H235" s="23">
        <v>74</v>
      </c>
      <c r="I235" s="23">
        <v>67</v>
      </c>
      <c r="J235" s="23">
        <v>91</v>
      </c>
      <c r="K235" s="23">
        <v>92</v>
      </c>
      <c r="L235" s="23">
        <v>151</v>
      </c>
      <c r="M235" s="24">
        <v>88</v>
      </c>
      <c r="N235" s="23">
        <v>93</v>
      </c>
      <c r="O235" s="23">
        <v>65</v>
      </c>
      <c r="P235" s="25">
        <f>O235/C235*100</f>
        <v>95.58823529411765</v>
      </c>
    </row>
    <row r="236" spans="1:16" ht="12.75">
      <c r="A236" s="23" t="s">
        <v>194</v>
      </c>
      <c r="B236" s="23" t="s">
        <v>95</v>
      </c>
      <c r="C236" s="23">
        <v>35</v>
      </c>
      <c r="D236" s="23">
        <v>36</v>
      </c>
      <c r="E236" s="23">
        <v>53</v>
      </c>
      <c r="F236" s="23">
        <v>40</v>
      </c>
      <c r="G236" s="23">
        <v>38</v>
      </c>
      <c r="H236" s="23">
        <v>37</v>
      </c>
      <c r="I236" s="23">
        <v>32</v>
      </c>
      <c r="J236" s="23">
        <v>31</v>
      </c>
      <c r="K236" s="23">
        <v>42</v>
      </c>
      <c r="L236" s="23">
        <v>49</v>
      </c>
      <c r="M236" s="24">
        <v>43</v>
      </c>
      <c r="N236" s="23">
        <v>41</v>
      </c>
      <c r="O236" s="23">
        <v>28</v>
      </c>
      <c r="P236" s="25">
        <f>O236/C236*100</f>
        <v>80</v>
      </c>
    </row>
    <row r="237" spans="1:16" ht="12.75">
      <c r="A237" s="23" t="s">
        <v>195</v>
      </c>
      <c r="B237" s="23" t="s">
        <v>95</v>
      </c>
      <c r="C237" s="23">
        <v>45</v>
      </c>
      <c r="D237" s="23">
        <v>58</v>
      </c>
      <c r="E237" s="23">
        <v>51</v>
      </c>
      <c r="F237" s="23">
        <v>24</v>
      </c>
      <c r="G237" s="23">
        <v>16</v>
      </c>
      <c r="H237" s="23">
        <v>13</v>
      </c>
      <c r="I237" s="23"/>
      <c r="J237" s="23">
        <v>21</v>
      </c>
      <c r="K237" s="23">
        <v>16</v>
      </c>
      <c r="L237" s="23">
        <v>16</v>
      </c>
      <c r="M237" s="24"/>
      <c r="N237" s="23"/>
      <c r="O237" s="23"/>
      <c r="P237" s="25">
        <f>O237/C237*100</f>
        <v>0</v>
      </c>
    </row>
    <row r="238" spans="1:16" ht="12.75">
      <c r="A238" s="23" t="s">
        <v>198</v>
      </c>
      <c r="B238" s="23" t="s">
        <v>95</v>
      </c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4"/>
      <c r="N238" s="23"/>
      <c r="O238" s="23"/>
      <c r="P238" s="25"/>
    </row>
    <row r="239" spans="1:16" ht="12.75">
      <c r="A239" s="23" t="s">
        <v>19</v>
      </c>
      <c r="B239" s="23" t="s">
        <v>95</v>
      </c>
      <c r="C239" s="23">
        <v>94</v>
      </c>
      <c r="D239" s="23">
        <v>15</v>
      </c>
      <c r="E239" s="23">
        <v>15</v>
      </c>
      <c r="F239" s="23">
        <v>71</v>
      </c>
      <c r="G239" s="23">
        <v>69</v>
      </c>
      <c r="H239" s="23">
        <v>65</v>
      </c>
      <c r="I239" s="23">
        <v>36</v>
      </c>
      <c r="J239" s="23">
        <v>34</v>
      </c>
      <c r="K239" s="23">
        <v>33</v>
      </c>
      <c r="L239" s="23">
        <v>40</v>
      </c>
      <c r="M239" s="24">
        <v>46</v>
      </c>
      <c r="N239" s="23">
        <v>42</v>
      </c>
      <c r="O239" s="23">
        <v>44</v>
      </c>
      <c r="P239" s="25">
        <f>O239/C239*100</f>
        <v>46.808510638297875</v>
      </c>
    </row>
    <row r="240" spans="1:16" ht="12.75">
      <c r="A240" s="23" t="s">
        <v>194</v>
      </c>
      <c r="B240" s="23" t="s">
        <v>95</v>
      </c>
      <c r="C240" s="23">
        <v>46</v>
      </c>
      <c r="D240" s="23">
        <v>6</v>
      </c>
      <c r="E240" s="23">
        <v>7</v>
      </c>
      <c r="F240" s="23">
        <v>15</v>
      </c>
      <c r="G240" s="23">
        <v>29</v>
      </c>
      <c r="H240" s="23">
        <v>31</v>
      </c>
      <c r="I240" s="23">
        <v>16</v>
      </c>
      <c r="J240" s="23">
        <v>12</v>
      </c>
      <c r="K240" s="23">
        <v>13</v>
      </c>
      <c r="L240" s="23">
        <v>16</v>
      </c>
      <c r="M240" s="24">
        <v>17</v>
      </c>
      <c r="N240" s="23">
        <v>18</v>
      </c>
      <c r="O240" s="23">
        <v>18</v>
      </c>
      <c r="P240" s="25">
        <f>O240/C240*100</f>
        <v>39.130434782608695</v>
      </c>
    </row>
    <row r="241" spans="1:16" ht="12.75">
      <c r="A241" s="23" t="s">
        <v>195</v>
      </c>
      <c r="B241" s="23" t="s">
        <v>95</v>
      </c>
      <c r="C241" s="23">
        <v>314</v>
      </c>
      <c r="D241" s="23">
        <v>304</v>
      </c>
      <c r="E241" s="23">
        <v>350</v>
      </c>
      <c r="F241" s="23">
        <v>444</v>
      </c>
      <c r="G241" s="23">
        <v>466</v>
      </c>
      <c r="H241" s="23">
        <v>465</v>
      </c>
      <c r="I241" s="23">
        <v>316</v>
      </c>
      <c r="J241" s="23">
        <v>293</v>
      </c>
      <c r="K241" s="23">
        <v>334</v>
      </c>
      <c r="L241" s="23">
        <v>417</v>
      </c>
      <c r="M241" s="24">
        <v>419</v>
      </c>
      <c r="N241" s="23">
        <v>262</v>
      </c>
      <c r="O241" s="23">
        <v>120</v>
      </c>
      <c r="P241" s="25">
        <f>O241/C241*100</f>
        <v>38.21656050955414</v>
      </c>
    </row>
    <row r="242" spans="1:16" ht="12.75">
      <c r="A242" s="26" t="s">
        <v>199</v>
      </c>
      <c r="B242" s="22" t="s">
        <v>91</v>
      </c>
      <c r="C242" s="22">
        <v>496</v>
      </c>
      <c r="D242" s="22">
        <v>667.3</v>
      </c>
      <c r="E242" s="22">
        <v>1298</v>
      </c>
      <c r="F242" s="22">
        <v>2375.7</v>
      </c>
      <c r="G242" s="22">
        <v>2829.9</v>
      </c>
      <c r="H242" s="22">
        <v>3053.8</v>
      </c>
      <c r="I242" s="22">
        <v>3539.2</v>
      </c>
      <c r="J242" s="22">
        <v>3648.3</v>
      </c>
      <c r="K242" s="22">
        <v>3526.6</v>
      </c>
      <c r="L242" s="22">
        <v>3766</v>
      </c>
      <c r="M242" s="43">
        <v>4233.8</v>
      </c>
      <c r="N242" s="22">
        <v>4279.2</v>
      </c>
      <c r="O242" s="22">
        <v>3846</v>
      </c>
      <c r="P242" s="25">
        <f>O242/C242*100</f>
        <v>775.4032258064516</v>
      </c>
    </row>
    <row r="243" spans="1:16" ht="12.75">
      <c r="A243" s="26" t="s">
        <v>200</v>
      </c>
      <c r="B243" s="22" t="s">
        <v>93</v>
      </c>
      <c r="C243" s="22">
        <v>140</v>
      </c>
      <c r="D243" s="22">
        <v>187</v>
      </c>
      <c r="E243" s="22">
        <v>410</v>
      </c>
      <c r="F243" s="22">
        <v>816</v>
      </c>
      <c r="G243" s="22">
        <v>988.8</v>
      </c>
      <c r="H243" s="22">
        <v>1080.2</v>
      </c>
      <c r="I243" s="22">
        <v>1329</v>
      </c>
      <c r="J243" s="22">
        <v>1412</v>
      </c>
      <c r="K243" s="22">
        <v>1410</v>
      </c>
      <c r="L243" s="22">
        <v>1682.8</v>
      </c>
      <c r="M243" s="43">
        <v>1888.4</v>
      </c>
      <c r="N243" s="22">
        <v>1908.7</v>
      </c>
      <c r="O243" s="22">
        <v>1715.4</v>
      </c>
      <c r="P243" s="25">
        <f aca="true" t="shared" si="11" ref="P243:P255">O243/C243*100</f>
        <v>1225.2857142857144</v>
      </c>
    </row>
    <row r="244" spans="1:16" ht="12.75">
      <c r="A244" s="26" t="s">
        <v>168</v>
      </c>
      <c r="B244" s="22" t="s">
        <v>91</v>
      </c>
      <c r="C244" s="22">
        <v>1072.7</v>
      </c>
      <c r="D244" s="22">
        <v>1062.8</v>
      </c>
      <c r="E244" s="22">
        <v>638.6</v>
      </c>
      <c r="F244" s="22">
        <v>785.4</v>
      </c>
      <c r="G244" s="22">
        <v>890.6</v>
      </c>
      <c r="H244" s="22">
        <v>899.2</v>
      </c>
      <c r="I244" s="22">
        <v>1097.4</v>
      </c>
      <c r="J244" s="22">
        <v>778.1</v>
      </c>
      <c r="K244" s="22">
        <v>737.9</v>
      </c>
      <c r="L244" s="22">
        <v>727.4</v>
      </c>
      <c r="M244" s="43">
        <v>804.9</v>
      </c>
      <c r="N244" s="22">
        <v>861.1</v>
      </c>
      <c r="O244" s="22">
        <v>733.1</v>
      </c>
      <c r="P244" s="25">
        <f t="shared" si="11"/>
        <v>68.34156800596625</v>
      </c>
    </row>
    <row r="245" spans="1:16" ht="12.75">
      <c r="A245" s="44" t="s">
        <v>201</v>
      </c>
      <c r="B245" s="44" t="s">
        <v>91</v>
      </c>
      <c r="C245" s="44">
        <v>778.5</v>
      </c>
      <c r="D245" s="44">
        <v>600.7</v>
      </c>
      <c r="E245" s="44">
        <v>1087.2</v>
      </c>
      <c r="F245" s="44">
        <v>372.3</v>
      </c>
      <c r="G245" s="44">
        <v>93.5</v>
      </c>
      <c r="H245" s="44">
        <v>135.2</v>
      </c>
      <c r="I245" s="44">
        <v>507.8</v>
      </c>
      <c r="J245" s="44">
        <v>386.3</v>
      </c>
      <c r="K245" s="44">
        <v>239.2</v>
      </c>
      <c r="L245" s="44">
        <v>115.6</v>
      </c>
      <c r="M245" s="45">
        <v>60.1</v>
      </c>
      <c r="N245" s="44">
        <v>7.5</v>
      </c>
      <c r="O245" s="44">
        <v>18.1</v>
      </c>
      <c r="P245" s="25">
        <f t="shared" si="11"/>
        <v>2.3249839434810537</v>
      </c>
    </row>
    <row r="246" spans="1:16" ht="25.5">
      <c r="A246" s="23" t="s">
        <v>257</v>
      </c>
      <c r="B246" s="23" t="s">
        <v>98</v>
      </c>
      <c r="C246" s="46">
        <v>6013</v>
      </c>
      <c r="D246" s="46">
        <v>6502</v>
      </c>
      <c r="E246" s="46">
        <v>14777</v>
      </c>
      <c r="F246" s="46">
        <v>18520</v>
      </c>
      <c r="G246" s="46">
        <v>30945</v>
      </c>
      <c r="H246" s="46">
        <v>33065</v>
      </c>
      <c r="I246" s="46">
        <v>41551</v>
      </c>
      <c r="J246" s="46">
        <v>51100</v>
      </c>
      <c r="K246" s="46">
        <v>42766</v>
      </c>
      <c r="L246" s="46">
        <v>57000</v>
      </c>
      <c r="M246" s="46">
        <v>66522</v>
      </c>
      <c r="N246" s="23">
        <v>68388</v>
      </c>
      <c r="O246" s="23"/>
      <c r="P246" s="25">
        <f t="shared" si="11"/>
        <v>0</v>
      </c>
    </row>
    <row r="247" spans="1:16" ht="12.75">
      <c r="A247" s="23" t="s">
        <v>202</v>
      </c>
      <c r="B247" s="23"/>
      <c r="C247" s="23">
        <v>174</v>
      </c>
      <c r="D247" s="23">
        <v>177</v>
      </c>
      <c r="E247" s="23">
        <v>188</v>
      </c>
      <c r="F247" s="23">
        <v>203</v>
      </c>
      <c r="G247" s="23">
        <v>167</v>
      </c>
      <c r="H247" s="23">
        <v>179</v>
      </c>
      <c r="I247" s="23">
        <v>173</v>
      </c>
      <c r="J247" s="23">
        <v>183</v>
      </c>
      <c r="K247" s="23">
        <v>158</v>
      </c>
      <c r="L247" s="23">
        <v>163</v>
      </c>
      <c r="M247" s="43">
        <v>202</v>
      </c>
      <c r="N247" s="22">
        <v>190</v>
      </c>
      <c r="O247" s="22">
        <v>177</v>
      </c>
      <c r="P247" s="25">
        <f t="shared" si="11"/>
        <v>101.72413793103448</v>
      </c>
    </row>
    <row r="248" spans="1:16" ht="12.75">
      <c r="A248" s="23" t="s">
        <v>203</v>
      </c>
      <c r="B248" s="22"/>
      <c r="C248" s="22">
        <v>537</v>
      </c>
      <c r="D248" s="22">
        <v>504</v>
      </c>
      <c r="E248" s="22">
        <v>488</v>
      </c>
      <c r="F248" s="22">
        <v>535</v>
      </c>
      <c r="G248" s="22">
        <v>489</v>
      </c>
      <c r="H248" s="22">
        <v>492</v>
      </c>
      <c r="I248" s="22">
        <v>482</v>
      </c>
      <c r="J248" s="22">
        <v>502</v>
      </c>
      <c r="K248" s="22">
        <v>508</v>
      </c>
      <c r="L248" s="22">
        <v>458</v>
      </c>
      <c r="M248" s="43">
        <v>460</v>
      </c>
      <c r="N248" s="22">
        <v>452</v>
      </c>
      <c r="O248" s="22">
        <v>477</v>
      </c>
      <c r="P248" s="25">
        <f t="shared" si="11"/>
        <v>88.8268156424581</v>
      </c>
    </row>
    <row r="249" spans="1:16" ht="12.75">
      <c r="A249" s="23" t="s">
        <v>204</v>
      </c>
      <c r="B249" s="22"/>
      <c r="C249" s="22">
        <v>3358</v>
      </c>
      <c r="D249" s="22">
        <v>3342</v>
      </c>
      <c r="E249" s="22">
        <v>3294</v>
      </c>
      <c r="F249" s="22">
        <v>3220</v>
      </c>
      <c r="G249" s="22">
        <v>3109</v>
      </c>
      <c r="H249" s="22">
        <v>2927</v>
      </c>
      <c r="I249" s="22"/>
      <c r="J249" s="22">
        <v>2475</v>
      </c>
      <c r="K249" s="22">
        <v>2225</v>
      </c>
      <c r="L249" s="22">
        <v>2120</v>
      </c>
      <c r="M249" s="43">
        <v>2011</v>
      </c>
      <c r="N249" s="22">
        <v>1866</v>
      </c>
      <c r="O249" s="22">
        <v>1792</v>
      </c>
      <c r="P249" s="25">
        <f t="shared" si="11"/>
        <v>53.36509827278142</v>
      </c>
    </row>
    <row r="250" spans="1:16" ht="12.75">
      <c r="A250" s="23" t="s">
        <v>205</v>
      </c>
      <c r="B250" s="22"/>
      <c r="C250" s="34"/>
      <c r="D250" s="34"/>
      <c r="E250" s="34"/>
      <c r="F250" s="34"/>
      <c r="G250" s="34"/>
      <c r="H250" s="34"/>
      <c r="I250" s="22"/>
      <c r="J250" s="22">
        <v>430</v>
      </c>
      <c r="K250" s="22">
        <v>425</v>
      </c>
      <c r="L250" s="22">
        <v>390</v>
      </c>
      <c r="M250" s="43">
        <v>359</v>
      </c>
      <c r="N250" s="22">
        <v>325</v>
      </c>
      <c r="O250" s="22">
        <v>410</v>
      </c>
      <c r="P250" s="25"/>
    </row>
    <row r="251" spans="1:16" ht="12.75">
      <c r="A251" s="23" t="s">
        <v>206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43"/>
      <c r="N251" s="22"/>
      <c r="O251" s="22"/>
      <c r="P251" s="25"/>
    </row>
    <row r="252" spans="1:16" ht="12.75">
      <c r="A252" s="23" t="s">
        <v>207</v>
      </c>
      <c r="B252" s="23"/>
      <c r="C252" s="23"/>
      <c r="D252" s="23"/>
      <c r="E252" s="23"/>
      <c r="F252" s="23"/>
      <c r="G252" s="23">
        <v>910</v>
      </c>
      <c r="H252" s="23">
        <v>749</v>
      </c>
      <c r="I252" s="23">
        <v>765</v>
      </c>
      <c r="J252" s="23">
        <v>720</v>
      </c>
      <c r="K252" s="23">
        <v>720</v>
      </c>
      <c r="L252" s="23">
        <v>967</v>
      </c>
      <c r="M252" s="24">
        <v>1015</v>
      </c>
      <c r="N252" s="23">
        <v>911</v>
      </c>
      <c r="O252" s="23"/>
      <c r="P252" s="25"/>
    </row>
    <row r="253" spans="1:16" ht="12.75">
      <c r="A253" s="23" t="s">
        <v>208</v>
      </c>
      <c r="B253" s="23"/>
      <c r="C253" s="23"/>
      <c r="D253" s="23"/>
      <c r="E253" s="23"/>
      <c r="F253" s="23"/>
      <c r="G253" s="23">
        <v>381</v>
      </c>
      <c r="H253" s="23">
        <v>385</v>
      </c>
      <c r="I253" s="23">
        <v>410</v>
      </c>
      <c r="J253" s="23">
        <v>406</v>
      </c>
      <c r="K253" s="23">
        <v>447</v>
      </c>
      <c r="L253" s="23">
        <v>438</v>
      </c>
      <c r="M253" s="24">
        <v>418</v>
      </c>
      <c r="N253" s="23">
        <v>413</v>
      </c>
      <c r="O253" s="23">
        <v>370</v>
      </c>
      <c r="P253" s="25"/>
    </row>
    <row r="254" spans="1:16" ht="12.75">
      <c r="A254" s="23" t="s">
        <v>209</v>
      </c>
      <c r="B254" s="22"/>
      <c r="C254" s="22"/>
      <c r="D254" s="22"/>
      <c r="E254" s="22"/>
      <c r="F254" s="22"/>
      <c r="G254" s="22">
        <v>189</v>
      </c>
      <c r="H254" s="22"/>
      <c r="I254" s="22"/>
      <c r="J254" s="22"/>
      <c r="K254" s="22"/>
      <c r="L254" s="22"/>
      <c r="M254" s="43">
        <v>176</v>
      </c>
      <c r="N254" s="22">
        <v>115</v>
      </c>
      <c r="O254" s="22"/>
      <c r="P254" s="25"/>
    </row>
    <row r="255" spans="1:16" ht="12.75">
      <c r="A255" s="23" t="s">
        <v>210</v>
      </c>
      <c r="B255" s="22"/>
      <c r="C255" s="22">
        <v>9408</v>
      </c>
      <c r="D255" s="22">
        <v>9261</v>
      </c>
      <c r="E255" s="22">
        <v>9070</v>
      </c>
      <c r="F255" s="22">
        <v>8834</v>
      </c>
      <c r="G255" s="22">
        <v>8643</v>
      </c>
      <c r="H255" s="22">
        <v>8394</v>
      </c>
      <c r="I255" s="22">
        <v>8133</v>
      </c>
      <c r="J255" s="22">
        <v>7886</v>
      </c>
      <c r="K255" s="22">
        <v>7590</v>
      </c>
      <c r="L255" s="22">
        <v>7379</v>
      </c>
      <c r="M255" s="43">
        <v>7119</v>
      </c>
      <c r="N255" s="22">
        <v>6991</v>
      </c>
      <c r="O255" s="22"/>
      <c r="P255" s="25">
        <f t="shared" si="11"/>
        <v>0</v>
      </c>
    </row>
    <row r="256" spans="1:16" ht="12.75">
      <c r="A256" s="23" t="s">
        <v>211</v>
      </c>
      <c r="B256" s="22"/>
      <c r="C256" s="22"/>
      <c r="D256" s="22"/>
      <c r="E256" s="22"/>
      <c r="F256" s="22"/>
      <c r="G256" s="22">
        <v>6441</v>
      </c>
      <c r="H256" s="22">
        <v>6413</v>
      </c>
      <c r="I256" s="22">
        <v>6146</v>
      </c>
      <c r="J256" s="22"/>
      <c r="K256" s="22"/>
      <c r="L256" s="22"/>
      <c r="M256" s="43"/>
      <c r="N256" s="22"/>
      <c r="O256" s="22"/>
      <c r="P256" s="25"/>
    </row>
    <row r="257" spans="1:16" ht="12.75">
      <c r="A257" s="23" t="s">
        <v>212</v>
      </c>
      <c r="B257" s="22"/>
      <c r="C257" s="22"/>
      <c r="D257" s="22"/>
      <c r="E257" s="22"/>
      <c r="F257" s="22"/>
      <c r="G257" s="22">
        <v>1163</v>
      </c>
      <c r="H257" s="22"/>
      <c r="I257" s="22"/>
      <c r="J257" s="22"/>
      <c r="K257" s="22"/>
      <c r="L257" s="22"/>
      <c r="M257" s="43"/>
      <c r="N257" s="22"/>
      <c r="O257" s="22"/>
      <c r="P257" s="25"/>
    </row>
    <row r="258" spans="1:16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40"/>
      <c r="N258" s="31"/>
      <c r="O258" s="31"/>
      <c r="P258" s="25"/>
    </row>
    <row r="259" spans="1:16" ht="12.75">
      <c r="A259" s="11" t="s">
        <v>136</v>
      </c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9"/>
      <c r="N259" s="38"/>
      <c r="O259" s="38"/>
      <c r="P259" s="25"/>
    </row>
    <row r="260" spans="1:16" ht="12.75">
      <c r="A260" s="31" t="s">
        <v>137</v>
      </c>
      <c r="B260" s="31" t="s">
        <v>98</v>
      </c>
      <c r="C260" s="31">
        <v>9851.5</v>
      </c>
      <c r="D260" s="31">
        <v>8936.8</v>
      </c>
      <c r="E260" s="31">
        <v>16835.2</v>
      </c>
      <c r="F260" s="31">
        <v>22754.7</v>
      </c>
      <c r="G260" s="31">
        <v>22887.3</v>
      </c>
      <c r="H260" s="31">
        <v>30985.4</v>
      </c>
      <c r="I260" s="31">
        <v>40492</v>
      </c>
      <c r="J260" s="31">
        <v>41972.2</v>
      </c>
      <c r="K260" s="31">
        <v>50691.4</v>
      </c>
      <c r="L260" s="31">
        <v>39458.5</v>
      </c>
      <c r="M260" s="40">
        <v>34797.3</v>
      </c>
      <c r="N260" s="31">
        <v>48263</v>
      </c>
      <c r="O260" s="31">
        <v>49594.7</v>
      </c>
      <c r="P260" s="25">
        <f aca="true" t="shared" si="12" ref="P260:P276">O260/C260*100</f>
        <v>503.4228290108105</v>
      </c>
    </row>
    <row r="261" spans="1:16" ht="12.75">
      <c r="A261" s="31" t="s">
        <v>138</v>
      </c>
      <c r="B261" s="31" t="s">
        <v>98</v>
      </c>
      <c r="C261" s="31"/>
      <c r="D261" s="31">
        <v>6514.4</v>
      </c>
      <c r="E261" s="31">
        <v>7237.5</v>
      </c>
      <c r="F261" s="31">
        <v>15435.8</v>
      </c>
      <c r="G261" s="31">
        <v>20383.4</v>
      </c>
      <c r="H261" s="31">
        <v>38776.6</v>
      </c>
      <c r="I261" s="31">
        <v>36483.4</v>
      </c>
      <c r="J261" s="31">
        <v>24455</v>
      </c>
      <c r="K261" s="31">
        <v>43474.5</v>
      </c>
      <c r="L261" s="31">
        <v>44090.9</v>
      </c>
      <c r="M261" s="40">
        <v>67707.4</v>
      </c>
      <c r="N261" s="31">
        <v>65543.72</v>
      </c>
      <c r="O261" s="31">
        <v>105197.9</v>
      </c>
      <c r="P261" s="25"/>
    </row>
    <row r="262" spans="1:16" ht="12.75">
      <c r="A262" s="31" t="s">
        <v>139</v>
      </c>
      <c r="B262" s="31" t="s">
        <v>98</v>
      </c>
      <c r="C262" s="31"/>
      <c r="D262" s="31">
        <v>6514.4</v>
      </c>
      <c r="E262" s="31">
        <v>7237.5</v>
      </c>
      <c r="F262" s="31">
        <v>15435.8</v>
      </c>
      <c r="G262" s="31">
        <v>20383.4</v>
      </c>
      <c r="H262" s="31">
        <v>28268.5</v>
      </c>
      <c r="I262" s="31">
        <v>30359.5</v>
      </c>
      <c r="J262" s="31">
        <v>24455</v>
      </c>
      <c r="K262" s="31">
        <v>39989.7</v>
      </c>
      <c r="L262" s="31">
        <v>42188.9</v>
      </c>
      <c r="M262" s="40">
        <v>64844.9</v>
      </c>
      <c r="N262" s="31">
        <v>62449.52</v>
      </c>
      <c r="O262" s="31">
        <v>101516.9</v>
      </c>
      <c r="P262" s="25"/>
    </row>
    <row r="263" spans="1:16" ht="12.75">
      <c r="A263" s="31" t="s">
        <v>140</v>
      </c>
      <c r="B263" s="31" t="s">
        <v>98</v>
      </c>
      <c r="C263" s="31"/>
      <c r="D263" s="31"/>
      <c r="E263" s="31"/>
      <c r="F263" s="31"/>
      <c r="G263" s="31"/>
      <c r="H263" s="31">
        <v>10508.1</v>
      </c>
      <c r="I263" s="31">
        <v>6123.9</v>
      </c>
      <c r="J263" s="31"/>
      <c r="K263" s="31"/>
      <c r="L263" s="31">
        <v>1902</v>
      </c>
      <c r="M263" s="40">
        <v>2862.5</v>
      </c>
      <c r="N263" s="31">
        <v>3094.2</v>
      </c>
      <c r="O263" s="31">
        <v>3681</v>
      </c>
      <c r="P263" s="25"/>
    </row>
    <row r="264" spans="1:16" ht="12.75">
      <c r="A264" s="31" t="s">
        <v>141</v>
      </c>
      <c r="B264" s="31" t="s">
        <v>98</v>
      </c>
      <c r="C264" s="31">
        <v>22481</v>
      </c>
      <c r="D264" s="31">
        <v>13620.7</v>
      </c>
      <c r="E264" s="31">
        <v>24379.7</v>
      </c>
      <c r="F264" s="31">
        <v>39802.5</v>
      </c>
      <c r="G264" s="31">
        <v>43270.7</v>
      </c>
      <c r="H264" s="31">
        <v>71246.6</v>
      </c>
      <c r="I264" s="31">
        <v>76775.4</v>
      </c>
      <c r="J264" s="31">
        <v>106872.8</v>
      </c>
      <c r="K264" s="31">
        <v>132855.8</v>
      </c>
      <c r="L264" s="31">
        <v>149389.5</v>
      </c>
      <c r="M264" s="40">
        <v>189413.8</v>
      </c>
      <c r="N264" s="31">
        <v>291510.4</v>
      </c>
      <c r="O264" s="31">
        <v>324467.8</v>
      </c>
      <c r="P264" s="25">
        <f t="shared" si="12"/>
        <v>1443.2978960010676</v>
      </c>
    </row>
    <row r="265" spans="1:16" ht="12.75">
      <c r="A265" s="31" t="s">
        <v>142</v>
      </c>
      <c r="B265" s="31" t="s">
        <v>98</v>
      </c>
      <c r="C265" s="31">
        <v>12629.5</v>
      </c>
      <c r="D265" s="31">
        <v>4683.9</v>
      </c>
      <c r="E265" s="31">
        <v>5625</v>
      </c>
      <c r="F265" s="31">
        <v>14549.7</v>
      </c>
      <c r="G265" s="31">
        <v>17851.4</v>
      </c>
      <c r="H265" s="31">
        <v>29753.1</v>
      </c>
      <c r="I265" s="31"/>
      <c r="J265" s="31"/>
      <c r="K265" s="31"/>
      <c r="L265" s="31"/>
      <c r="M265" s="40"/>
      <c r="N265" s="31"/>
      <c r="O265" s="31"/>
      <c r="P265" s="25">
        <f t="shared" si="12"/>
        <v>0</v>
      </c>
    </row>
    <row r="266" spans="1:16" ht="12.75">
      <c r="A266" s="31" t="s">
        <v>143</v>
      </c>
      <c r="B266" s="31" t="s">
        <v>98</v>
      </c>
      <c r="C266" s="31"/>
      <c r="D266" s="31"/>
      <c r="E266" s="31"/>
      <c r="F266" s="31"/>
      <c r="G266" s="31"/>
      <c r="H266" s="31">
        <v>10508.1</v>
      </c>
      <c r="I266" s="31"/>
      <c r="J266" s="31"/>
      <c r="K266" s="31"/>
      <c r="L266" s="31"/>
      <c r="M266" s="40"/>
      <c r="N266" s="31"/>
      <c r="O266" s="31"/>
      <c r="P266" s="25"/>
    </row>
    <row r="267" spans="1:16" ht="12.75">
      <c r="A267" s="31" t="s">
        <v>144</v>
      </c>
      <c r="B267" s="31" t="s">
        <v>100</v>
      </c>
      <c r="C267" s="31">
        <v>878.2</v>
      </c>
      <c r="D267" s="31">
        <v>549.1</v>
      </c>
      <c r="E267" s="31">
        <v>910.3</v>
      </c>
      <c r="F267" s="31">
        <v>1545.9</v>
      </c>
      <c r="G267" s="31">
        <v>1844.5</v>
      </c>
      <c r="H267" s="31">
        <v>3084.3</v>
      </c>
      <c r="I267" s="31">
        <v>3369.7</v>
      </c>
      <c r="J267" s="31">
        <v>4723.9</v>
      </c>
      <c r="K267" s="31">
        <v>5975.9</v>
      </c>
      <c r="L267" s="31">
        <v>6719</v>
      </c>
      <c r="M267" s="40">
        <v>8546</v>
      </c>
      <c r="N267" s="31">
        <v>13249.27</v>
      </c>
      <c r="O267" s="31">
        <v>15833</v>
      </c>
      <c r="P267" s="25">
        <f t="shared" si="12"/>
        <v>1802.892279662947</v>
      </c>
    </row>
    <row r="268" spans="1:16" ht="12.75">
      <c r="A268" s="31" t="s">
        <v>145</v>
      </c>
      <c r="B268" s="31" t="s">
        <v>98</v>
      </c>
      <c r="C268" s="31">
        <v>12629.5</v>
      </c>
      <c r="D268" s="31"/>
      <c r="E268" s="31"/>
      <c r="F268" s="31"/>
      <c r="G268" s="31">
        <v>3500.3</v>
      </c>
      <c r="H268" s="31">
        <v>8059.3</v>
      </c>
      <c r="I268" s="31">
        <v>2627</v>
      </c>
      <c r="J268" s="31">
        <v>35778.2</v>
      </c>
      <c r="K268" s="31">
        <v>25400.3</v>
      </c>
      <c r="L268" s="31">
        <v>70507.1</v>
      </c>
      <c r="M268" s="40">
        <v>73507.6</v>
      </c>
      <c r="N268" s="31">
        <v>106194</v>
      </c>
      <c r="O268" s="31">
        <v>114182.8</v>
      </c>
      <c r="P268" s="25">
        <f t="shared" si="12"/>
        <v>904.0959657943704</v>
      </c>
    </row>
    <row r="269" spans="1:16" ht="12.75">
      <c r="A269" s="31" t="s">
        <v>146</v>
      </c>
      <c r="B269" s="31" t="s">
        <v>98</v>
      </c>
      <c r="C269" s="31">
        <v>2316</v>
      </c>
      <c r="D269" s="31">
        <v>13873.7</v>
      </c>
      <c r="E269" s="31">
        <v>1445.9</v>
      </c>
      <c r="F269" s="31">
        <v>3401</v>
      </c>
      <c r="G269" s="31"/>
      <c r="H269" s="31">
        <v>4999.3</v>
      </c>
      <c r="I269" s="31"/>
      <c r="J269" s="31"/>
      <c r="K269" s="31">
        <v>4300</v>
      </c>
      <c r="L269" s="31"/>
      <c r="M269" s="40"/>
      <c r="N269" s="31"/>
      <c r="O269" s="31"/>
      <c r="P269" s="25">
        <f t="shared" si="12"/>
        <v>0</v>
      </c>
    </row>
    <row r="270" spans="1:16" ht="12.75">
      <c r="A270" s="31" t="s">
        <v>147</v>
      </c>
      <c r="B270" s="31" t="s">
        <v>98</v>
      </c>
      <c r="C270" s="31">
        <v>3183.9</v>
      </c>
      <c r="D270" s="31">
        <v>1319.5</v>
      </c>
      <c r="E270" s="31">
        <v>1919.5</v>
      </c>
      <c r="F270" s="31">
        <v>2498.1</v>
      </c>
      <c r="G270" s="31">
        <v>8816.9</v>
      </c>
      <c r="H270" s="31">
        <v>37.4</v>
      </c>
      <c r="I270" s="31">
        <v>3</v>
      </c>
      <c r="J270" s="31">
        <v>162</v>
      </c>
      <c r="K270" s="31">
        <v>169.6</v>
      </c>
      <c r="L270" s="31">
        <v>185.2</v>
      </c>
      <c r="M270" s="40">
        <v>90</v>
      </c>
      <c r="N270" s="31">
        <v>40</v>
      </c>
      <c r="O270" s="31">
        <v>0</v>
      </c>
      <c r="P270" s="25">
        <f t="shared" si="12"/>
        <v>0</v>
      </c>
    </row>
    <row r="271" spans="1:16" ht="12.75">
      <c r="A271" s="31" t="s">
        <v>148</v>
      </c>
      <c r="B271" s="31"/>
      <c r="C271" s="31">
        <v>27980.9</v>
      </c>
      <c r="D271" s="31">
        <v>28813.9</v>
      </c>
      <c r="E271" s="31">
        <v>25825.6</v>
      </c>
      <c r="F271" s="31">
        <v>43203.5</v>
      </c>
      <c r="G271" s="31">
        <v>53055.9</v>
      </c>
      <c r="H271" s="31">
        <v>84342.6</v>
      </c>
      <c r="I271" s="31"/>
      <c r="J271" s="31"/>
      <c r="K271" s="31"/>
      <c r="L271" s="31"/>
      <c r="M271" s="40"/>
      <c r="N271" s="31"/>
      <c r="O271" s="31"/>
      <c r="P271" s="25">
        <f t="shared" si="12"/>
        <v>0</v>
      </c>
    </row>
    <row r="272" spans="1:16" ht="12.75">
      <c r="A272" s="31" t="s">
        <v>149</v>
      </c>
      <c r="B272" s="31" t="s">
        <v>98</v>
      </c>
      <c r="C272" s="31">
        <v>667.6</v>
      </c>
      <c r="D272" s="31">
        <v>3369.3</v>
      </c>
      <c r="E272" s="31">
        <v>3483.4</v>
      </c>
      <c r="F272" s="31">
        <v>2820</v>
      </c>
      <c r="G272" s="31">
        <v>3803.7</v>
      </c>
      <c r="H272" s="31">
        <v>3576.2</v>
      </c>
      <c r="I272" s="31">
        <v>4080.7</v>
      </c>
      <c r="J272" s="31">
        <v>3403.4</v>
      </c>
      <c r="K272" s="31">
        <v>2357.7</v>
      </c>
      <c r="L272" s="31">
        <v>3018.1</v>
      </c>
      <c r="M272" s="40">
        <v>2980.9</v>
      </c>
      <c r="N272" s="31">
        <v>2653</v>
      </c>
      <c r="O272" s="31">
        <v>2525.4</v>
      </c>
      <c r="P272" s="25">
        <f t="shared" si="12"/>
        <v>378.28040742959854</v>
      </c>
    </row>
    <row r="273" spans="1:16" ht="12.75">
      <c r="A273" s="31" t="s">
        <v>150</v>
      </c>
      <c r="B273" s="31" t="s">
        <v>98</v>
      </c>
      <c r="C273" s="31"/>
      <c r="D273" s="31">
        <v>1063.7</v>
      </c>
      <c r="E273" s="31">
        <v>1044.8</v>
      </c>
      <c r="F273" s="31">
        <v>3266.5</v>
      </c>
      <c r="G273" s="31">
        <v>4397.4</v>
      </c>
      <c r="H273" s="31">
        <v>7780.5</v>
      </c>
      <c r="I273" s="31">
        <v>4080.7</v>
      </c>
      <c r="J273" s="31">
        <v>3403.4</v>
      </c>
      <c r="K273" s="31">
        <v>2357.7</v>
      </c>
      <c r="L273" s="31">
        <v>3018.1</v>
      </c>
      <c r="M273" s="40">
        <v>2980.9</v>
      </c>
      <c r="N273" s="31">
        <v>2653</v>
      </c>
      <c r="O273" s="31">
        <v>2525.4</v>
      </c>
      <c r="P273" s="25"/>
    </row>
    <row r="274" spans="1:16" ht="12.75">
      <c r="A274" s="31" t="s">
        <v>151</v>
      </c>
      <c r="B274" s="31" t="s">
        <v>98</v>
      </c>
      <c r="C274" s="31">
        <v>553.9</v>
      </c>
      <c r="D274" s="31">
        <v>2859.5</v>
      </c>
      <c r="E274" s="31">
        <v>5298.1</v>
      </c>
      <c r="F274" s="31">
        <v>4851.5</v>
      </c>
      <c r="G274" s="31">
        <v>4204.3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40">
        <v>0</v>
      </c>
      <c r="N274" s="31"/>
      <c r="O274" s="31"/>
      <c r="P274" s="25">
        <f t="shared" si="12"/>
        <v>0</v>
      </c>
    </row>
    <row r="275" spans="1:16" ht="12.75">
      <c r="A275" s="31" t="s">
        <v>152</v>
      </c>
      <c r="B275" s="31" t="s">
        <v>98</v>
      </c>
      <c r="C275" s="31">
        <v>293</v>
      </c>
      <c r="D275" s="31">
        <v>439.1</v>
      </c>
      <c r="E275" s="31">
        <v>1028.5</v>
      </c>
      <c r="F275" s="31">
        <v>156.2</v>
      </c>
      <c r="G275" s="31">
        <v>234.1</v>
      </c>
      <c r="H275" s="31">
        <v>192.1</v>
      </c>
      <c r="I275" s="31">
        <v>192.1</v>
      </c>
      <c r="J275" s="31">
        <v>85.3</v>
      </c>
      <c r="K275" s="31">
        <v>0</v>
      </c>
      <c r="L275" s="31">
        <v>0</v>
      </c>
      <c r="M275" s="40">
        <v>0</v>
      </c>
      <c r="N275" s="31"/>
      <c r="O275" s="31"/>
      <c r="P275" s="25">
        <f t="shared" si="12"/>
        <v>0</v>
      </c>
    </row>
    <row r="276" spans="1:16" ht="12.75">
      <c r="A276" s="31" t="s">
        <v>153</v>
      </c>
      <c r="B276" s="31" t="s">
        <v>98</v>
      </c>
      <c r="C276" s="31">
        <v>1029</v>
      </c>
      <c r="D276" s="31">
        <v>514.7</v>
      </c>
      <c r="E276" s="31">
        <v>1831.9</v>
      </c>
      <c r="F276" s="31">
        <v>546.3</v>
      </c>
      <c r="G276" s="31">
        <v>823.9</v>
      </c>
      <c r="H276" s="31">
        <v>2851</v>
      </c>
      <c r="I276" s="31">
        <v>2882.5</v>
      </c>
      <c r="J276" s="31">
        <v>2533.9</v>
      </c>
      <c r="K276" s="31">
        <v>1150.4</v>
      </c>
      <c r="L276" s="31">
        <v>472.7</v>
      </c>
      <c r="M276" s="40">
        <v>0</v>
      </c>
      <c r="N276" s="31"/>
      <c r="O276" s="31"/>
      <c r="P276" s="25">
        <f t="shared" si="12"/>
        <v>0</v>
      </c>
    </row>
    <row r="277" spans="1:16" ht="12.75">
      <c r="A277" s="31" t="s">
        <v>154</v>
      </c>
      <c r="B277" s="31" t="s">
        <v>98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40">
        <v>0</v>
      </c>
      <c r="N277" s="31"/>
      <c r="O277" s="31"/>
      <c r="P277" s="25"/>
    </row>
    <row r="278" spans="1:16" ht="12.75">
      <c r="A278" s="31" t="s">
        <v>155</v>
      </c>
      <c r="B278" s="31" t="s">
        <v>98</v>
      </c>
      <c r="C278" s="31">
        <v>0</v>
      </c>
      <c r="D278" s="31">
        <v>0</v>
      </c>
      <c r="E278" s="31">
        <v>2938.5</v>
      </c>
      <c r="F278" s="31">
        <v>0</v>
      </c>
      <c r="G278" s="31">
        <v>756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40">
        <v>0</v>
      </c>
      <c r="N278" s="31"/>
      <c r="O278" s="31"/>
      <c r="P278" s="25"/>
    </row>
    <row r="279" spans="1:16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40"/>
      <c r="N279" s="31"/>
      <c r="O279" s="31"/>
      <c r="P279" s="25"/>
    </row>
    <row r="280" spans="1:16" ht="12.75">
      <c r="A280" s="10" t="s">
        <v>189</v>
      </c>
      <c r="B280" s="20"/>
      <c r="C280" s="20">
        <v>38788</v>
      </c>
      <c r="D280" s="20">
        <v>35545</v>
      </c>
      <c r="E280" s="20">
        <v>46359</v>
      </c>
      <c r="F280" s="20">
        <v>62867</v>
      </c>
      <c r="G280" s="20">
        <v>89013</v>
      </c>
      <c r="H280" s="20">
        <v>132728</v>
      </c>
      <c r="I280" s="38">
        <v>162983</v>
      </c>
      <c r="J280" s="38">
        <v>180142</v>
      </c>
      <c r="K280" s="38">
        <v>215128</v>
      </c>
      <c r="L280" s="38">
        <v>281760</v>
      </c>
      <c r="M280" s="39">
        <v>361973</v>
      </c>
      <c r="N280" s="38">
        <v>399577.5</v>
      </c>
      <c r="O280" s="38">
        <v>420359</v>
      </c>
      <c r="P280" s="25">
        <f aca="true" t="shared" si="13" ref="P280:P285">O280/C280*100</f>
        <v>1083.7346602041869</v>
      </c>
    </row>
    <row r="281" spans="1:16" ht="14.25" customHeight="1">
      <c r="A281" s="15" t="s">
        <v>265</v>
      </c>
      <c r="B281" s="23" t="s">
        <v>101</v>
      </c>
      <c r="C281" s="23">
        <v>8488</v>
      </c>
      <c r="D281" s="23">
        <v>7474</v>
      </c>
      <c r="E281" s="23">
        <v>7302</v>
      </c>
      <c r="F281" s="23">
        <v>7248</v>
      </c>
      <c r="G281" s="23">
        <v>6727</v>
      </c>
      <c r="H281" s="23">
        <v>6642</v>
      </c>
      <c r="I281" s="23">
        <v>6410</v>
      </c>
      <c r="J281" s="23">
        <v>5987</v>
      </c>
      <c r="K281" s="23">
        <v>5159</v>
      </c>
      <c r="L281" s="23">
        <v>5350</v>
      </c>
      <c r="M281" s="24">
        <v>5054</v>
      </c>
      <c r="N281" s="47">
        <v>4251</v>
      </c>
      <c r="O281" s="47">
        <v>3951</v>
      </c>
      <c r="P281" s="25">
        <f t="shared" si="13"/>
        <v>46.54806786050895</v>
      </c>
    </row>
    <row r="282" spans="1:16" ht="15.75" customHeight="1">
      <c r="A282" s="15" t="s">
        <v>266</v>
      </c>
      <c r="B282" s="23"/>
      <c r="C282" s="23">
        <v>380.8</v>
      </c>
      <c r="D282" s="23">
        <v>396</v>
      </c>
      <c r="E282" s="23">
        <v>529</v>
      </c>
      <c r="F282" s="23">
        <v>723</v>
      </c>
      <c r="G282" s="23">
        <v>1103</v>
      </c>
      <c r="H282" s="23">
        <v>1665</v>
      </c>
      <c r="I282" s="31">
        <v>2175.5</v>
      </c>
      <c r="J282" s="31">
        <v>2792.9</v>
      </c>
      <c r="K282" s="31">
        <v>3475</v>
      </c>
      <c r="L282" s="31">
        <v>4389</v>
      </c>
      <c r="M282" s="40">
        <v>5968.4</v>
      </c>
      <c r="N282" s="48">
        <v>7833</v>
      </c>
      <c r="O282" s="48">
        <v>8861</v>
      </c>
      <c r="P282" s="25">
        <f t="shared" si="13"/>
        <v>2326.9432773109243</v>
      </c>
    </row>
    <row r="283" spans="1:16" ht="12.75">
      <c r="A283" s="23" t="s">
        <v>190</v>
      </c>
      <c r="B283" s="23"/>
      <c r="C283" s="23">
        <v>247</v>
      </c>
      <c r="D283" s="23">
        <v>259</v>
      </c>
      <c r="E283" s="23">
        <v>333</v>
      </c>
      <c r="F283" s="23">
        <v>399</v>
      </c>
      <c r="G283" s="23">
        <v>623</v>
      </c>
      <c r="H283" s="23">
        <v>866</v>
      </c>
      <c r="I283" s="23">
        <v>1182</v>
      </c>
      <c r="J283" s="23">
        <v>1698</v>
      </c>
      <c r="K283" s="23">
        <v>2185</v>
      </c>
      <c r="L283" s="23">
        <v>3114</v>
      </c>
      <c r="M283" s="24">
        <v>4570</v>
      </c>
      <c r="N283" s="47">
        <v>6277</v>
      </c>
      <c r="O283" s="47">
        <v>7315.4</v>
      </c>
      <c r="P283" s="25">
        <f t="shared" si="13"/>
        <v>2961.7004048582994</v>
      </c>
    </row>
    <row r="284" spans="1:16" ht="12.75">
      <c r="A284" s="23" t="s">
        <v>191</v>
      </c>
      <c r="B284" s="22"/>
      <c r="C284" s="22">
        <v>684</v>
      </c>
      <c r="D284" s="22">
        <v>755</v>
      </c>
      <c r="E284" s="22">
        <v>780</v>
      </c>
      <c r="F284" s="22">
        <v>1156</v>
      </c>
      <c r="G284" s="22">
        <v>1322</v>
      </c>
      <c r="H284" s="22">
        <v>3282</v>
      </c>
      <c r="I284" s="22">
        <v>4279</v>
      </c>
      <c r="J284" s="22">
        <v>5289</v>
      </c>
      <c r="K284" s="22">
        <v>6670</v>
      </c>
      <c r="L284" s="22">
        <v>6966.8</v>
      </c>
      <c r="M284" s="43">
        <v>8289.1</v>
      </c>
      <c r="N284" s="47">
        <v>9876</v>
      </c>
      <c r="O284" s="47">
        <v>11086.8</v>
      </c>
      <c r="P284" s="25">
        <f t="shared" si="13"/>
        <v>1620.877192982456</v>
      </c>
    </row>
    <row r="285" spans="1:16" ht="12.75">
      <c r="A285" s="23" t="s">
        <v>192</v>
      </c>
      <c r="B285" s="23"/>
      <c r="C285" s="23">
        <v>414</v>
      </c>
      <c r="D285" s="23">
        <v>385.7</v>
      </c>
      <c r="E285" s="23">
        <v>511.7</v>
      </c>
      <c r="F285" s="23">
        <v>660.1</v>
      </c>
      <c r="G285" s="23">
        <v>1055.5</v>
      </c>
      <c r="H285" s="23">
        <v>1627.7</v>
      </c>
      <c r="I285" s="23">
        <v>2035</v>
      </c>
      <c r="J285" s="23">
        <v>2443</v>
      </c>
      <c r="K285" s="23">
        <v>2948</v>
      </c>
      <c r="L285" s="23">
        <v>3594.6</v>
      </c>
      <c r="M285" s="24">
        <v>4545.4</v>
      </c>
      <c r="N285" s="47">
        <v>4700</v>
      </c>
      <c r="O285" s="47">
        <v>7263.9</v>
      </c>
      <c r="P285" s="25">
        <f t="shared" si="13"/>
        <v>1754.565217391304</v>
      </c>
    </row>
    <row r="286" spans="1:16" ht="12.75">
      <c r="A286" s="15" t="s">
        <v>264</v>
      </c>
      <c r="B286" s="23" t="s">
        <v>101</v>
      </c>
      <c r="C286" s="23">
        <v>25600</v>
      </c>
      <c r="D286" s="23">
        <v>24805</v>
      </c>
      <c r="E286" s="23">
        <v>24674</v>
      </c>
      <c r="F286" s="23">
        <v>24131</v>
      </c>
      <c r="G286" s="23">
        <v>23459</v>
      </c>
      <c r="H286" s="23">
        <v>22963</v>
      </c>
      <c r="I286" s="23">
        <v>22784</v>
      </c>
      <c r="J286" s="23">
        <v>22564</v>
      </c>
      <c r="K286" s="23">
        <v>22232</v>
      </c>
      <c r="L286" s="23">
        <v>22163</v>
      </c>
      <c r="M286" s="24">
        <v>22002</v>
      </c>
      <c r="N286" s="23">
        <v>21674</v>
      </c>
      <c r="O286" s="23">
        <v>20952</v>
      </c>
      <c r="P286" s="25">
        <v>81.84375</v>
      </c>
    </row>
    <row r="287" spans="1:16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33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</sheetData>
  <mergeCells count="1">
    <mergeCell ref="A1:M1"/>
  </mergeCells>
  <printOptions/>
  <pageMargins left="0.75" right="0.75" top="0.2" bottom="0.25" header="0.2" footer="0.26"/>
  <pageSetup fitToHeight="6" horizontalDpi="600" verticalDpi="600" orientation="landscape" paperSize="9" scale="80" r:id="rId1"/>
  <rowBreaks count="6" manualBreakCount="6">
    <brk id="43" max="15" man="1"/>
    <brk id="89" max="15" man="1"/>
    <brk id="139" max="15" man="1"/>
    <brk id="180" max="15" man="1"/>
    <brk id="234" max="15" man="1"/>
    <brk id="28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61"/>
  <sheetViews>
    <sheetView view="pageBreakPreview" zoomScale="90" zoomScaleSheetLayoutView="90" workbookViewId="0" topLeftCell="A1">
      <selection activeCell="J50" sqref="J50"/>
    </sheetView>
  </sheetViews>
  <sheetFormatPr defaultColWidth="9.00390625" defaultRowHeight="12.75"/>
  <cols>
    <col min="1" max="1" width="30.375" style="0" customWidth="1"/>
    <col min="2" max="2" width="6.125" style="0" customWidth="1"/>
    <col min="3" max="8" width="9.125" style="0" hidden="1" customWidth="1"/>
  </cols>
  <sheetData>
    <row r="2" spans="1:14" ht="45">
      <c r="A2" s="3" t="s">
        <v>1</v>
      </c>
      <c r="B2" s="3" t="s">
        <v>0</v>
      </c>
      <c r="C2" s="3">
        <v>1997</v>
      </c>
      <c r="D2" s="3">
        <v>1998</v>
      </c>
      <c r="E2" s="3">
        <v>1999</v>
      </c>
      <c r="F2" s="3">
        <v>2000</v>
      </c>
      <c r="G2" s="3">
        <v>2001</v>
      </c>
      <c r="H2" s="3">
        <v>2002</v>
      </c>
      <c r="I2" s="3">
        <v>2003</v>
      </c>
      <c r="J2" s="3">
        <v>2004</v>
      </c>
      <c r="K2" s="3">
        <v>2005</v>
      </c>
      <c r="L2" s="3">
        <v>2006</v>
      </c>
      <c r="M2" s="3">
        <v>2007</v>
      </c>
      <c r="N2" s="1"/>
    </row>
    <row r="3" spans="1:14" ht="15" customHeight="1">
      <c r="A3" s="4" t="s">
        <v>103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12.75">
      <c r="A4" s="2" t="s">
        <v>104</v>
      </c>
      <c r="B4" s="2" t="s">
        <v>98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12.75">
      <c r="A5" s="2" t="s">
        <v>105</v>
      </c>
      <c r="B5" s="2" t="s">
        <v>98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2.75">
      <c r="A6" s="2" t="s">
        <v>106</v>
      </c>
      <c r="B6" s="2" t="s">
        <v>98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 ht="12.75">
      <c r="A7" s="2" t="s">
        <v>107</v>
      </c>
      <c r="B7" s="2" t="s">
        <v>98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</row>
    <row r="8" spans="1:14" ht="12.75">
      <c r="A8" s="2" t="s">
        <v>108</v>
      </c>
      <c r="B8" s="2" t="s">
        <v>98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</row>
    <row r="9" spans="1:14" ht="12.75">
      <c r="A9" s="2" t="s">
        <v>109</v>
      </c>
      <c r="B9" s="2" t="s">
        <v>98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 ht="12.75">
      <c r="A10" s="2" t="s">
        <v>110</v>
      </c>
      <c r="B10" s="2" t="s">
        <v>98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</row>
    <row r="11" spans="1:14" ht="12.75">
      <c r="A11" s="2" t="s">
        <v>111</v>
      </c>
      <c r="B11" s="2" t="s">
        <v>98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12.75">
      <c r="A12" s="2" t="s">
        <v>112</v>
      </c>
      <c r="B12" s="2" t="s">
        <v>98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</row>
    <row r="13" spans="1:13" ht="12.75">
      <c r="A13" s="5" t="s">
        <v>113</v>
      </c>
      <c r="B13" s="2" t="s">
        <v>98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 customHeight="1">
      <c r="A14" s="5" t="s">
        <v>114</v>
      </c>
      <c r="B14" s="5" t="s">
        <v>99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2.75">
      <c r="A15" s="5" t="s">
        <v>115</v>
      </c>
      <c r="B15" s="5" t="s">
        <v>99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s="5" t="s">
        <v>116</v>
      </c>
      <c r="B16" s="5" t="s">
        <v>98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5" t="s">
        <v>117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5" t="s">
        <v>118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5" t="s">
        <v>119</v>
      </c>
      <c r="B19" s="5" t="s">
        <v>98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5" t="s">
        <v>120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5" t="s">
        <v>45</v>
      </c>
      <c r="B21" s="6" t="s">
        <v>100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5" t="s">
        <v>121</v>
      </c>
      <c r="B22" s="6" t="s">
        <v>134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5" t="s">
        <v>122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5" t="s">
        <v>123</v>
      </c>
      <c r="B24" s="6" t="s">
        <v>98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5" t="s">
        <v>124</v>
      </c>
      <c r="B25" s="6" t="s">
        <v>91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2.75">
      <c r="A26" s="5" t="s">
        <v>125</v>
      </c>
      <c r="B26" s="6" t="s">
        <v>91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5" t="s">
        <v>126</v>
      </c>
      <c r="B27" s="6" t="s">
        <v>135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5" t="s">
        <v>127</v>
      </c>
      <c r="B28" s="6" t="s">
        <v>91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5" t="s">
        <v>128</v>
      </c>
      <c r="B29" s="6" t="s">
        <v>91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5" t="s">
        <v>129</v>
      </c>
      <c r="B30" s="6" t="s">
        <v>91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5" t="s">
        <v>130</v>
      </c>
      <c r="B31" s="6" t="s">
        <v>98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5" t="s">
        <v>131</v>
      </c>
      <c r="B32" s="6" t="s">
        <v>135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3.5" customHeight="1">
      <c r="A33" s="5" t="s">
        <v>132</v>
      </c>
      <c r="B33" s="6" t="s">
        <v>99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5" t="s">
        <v>133</v>
      </c>
      <c r="B34" s="6" t="s">
        <v>99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5" t="s">
        <v>29</v>
      </c>
      <c r="B35" s="6" t="s">
        <v>91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5" t="s">
        <v>31</v>
      </c>
      <c r="B36" s="6" t="s">
        <v>91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7" t="s">
        <v>136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6" t="s">
        <v>137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 t="s">
        <v>138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 t="s">
        <v>139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 t="s">
        <v>140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 t="s">
        <v>141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 t="s">
        <v>142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6" t="s">
        <v>143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" t="s">
        <v>144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 t="s">
        <v>145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6" t="s">
        <v>146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6" t="s">
        <v>147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 t="s">
        <v>148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 t="s">
        <v>149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 t="s">
        <v>150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 t="s">
        <v>151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 t="s">
        <v>152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 t="s">
        <v>153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 t="s">
        <v>154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 t="s">
        <v>155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 t="s">
        <v>156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</sheetData>
  <printOptions/>
  <pageMargins left="0.75" right="0.75" top="1" bottom="1" header="0.5" footer="0.5"/>
  <pageSetup horizontalDpi="600" verticalDpi="600" orientation="portrait" paperSize="9" scale="105" r:id="rId1"/>
  <rowBreaks count="1" manualBreakCount="1">
    <brk id="3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Ичалковского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Сусенков А А</dc:creator>
  <cp:keywords/>
  <dc:description/>
  <cp:lastModifiedBy>Маркачев Евгений Евгеньевич</cp:lastModifiedBy>
  <cp:lastPrinted>2010-03-09T14:19:14Z</cp:lastPrinted>
  <dcterms:created xsi:type="dcterms:W3CDTF">2008-06-25T07:26:40Z</dcterms:created>
  <dcterms:modified xsi:type="dcterms:W3CDTF">2010-03-09T14:22:19Z</dcterms:modified>
  <cp:category/>
  <cp:version/>
  <cp:contentType/>
  <cp:contentStatus/>
</cp:coreProperties>
</file>